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gastridmolina_ucundinamarca_edu_co/Documents/Documentos/VIGENCIA 2026/PROCESOS - CONTRATOS/PROCESOS/F-CD-004-INVITACION F-144/BORRADOR/"/>
    </mc:Choice>
  </mc:AlternateContent>
  <xr:revisionPtr revIDLastSave="63" documentId="8_{E6CD4ECD-6A50-46F3-99FC-3FC3BEF4061E}" xr6:coauthVersionLast="47" xr6:coauthVersionMax="47" xr10:uidLastSave="{94479C98-71F1-4BAB-8203-6350F98F1592}"/>
  <bookViews>
    <workbookView xWindow="-120" yWindow="-120" windowWidth="29040" windowHeight="15720" tabRatio="833" xr2:uid="{00000000-000D-0000-FFFF-FFFF00000000}"/>
  </bookViews>
  <sheets>
    <sheet name="PRECIOS BAJOS TRACTO SUCESIVO" sheetId="7" r:id="rId1"/>
    <sheet name="JUSTIFICACION DE PRECIOS BAJOS" sheetId="5" r:id="rId2"/>
    <sheet name="CONTROL CAMBIOS" sheetId="4" state="hidden" r:id="rId3"/>
    <sheet name="Hoja Aux" sheetId="3" state="hidden" r:id="rId4"/>
  </sheets>
  <definedNames>
    <definedName name="_xlnm.Print_Area" localSheetId="2">'CONTROL CAMBIOS'!$A$1:$K$30</definedName>
    <definedName name="_xlnm.Print_Area" localSheetId="1">'JUSTIFICACION DE PRECIOS BAJOS'!$A$1:$N$88</definedName>
    <definedName name="_xlnm.Print_Area" localSheetId="0">'PRECIOS BAJOS TRACTO SUCESIVO'!$A$1:$Z$142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3" i="7" l="1"/>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G74" i="7"/>
  <c r="I74" i="7" s="1"/>
  <c r="G75" i="7"/>
  <c r="I75" i="7" s="1"/>
  <c r="G76" i="7"/>
  <c r="I76" i="7" s="1"/>
  <c r="G77" i="7"/>
  <c r="I77" i="7" s="1"/>
  <c r="G78" i="7"/>
  <c r="I78" i="7" s="1"/>
  <c r="G79" i="7"/>
  <c r="I79" i="7" s="1"/>
  <c r="G80" i="7"/>
  <c r="I80" i="7" s="1"/>
  <c r="G81" i="7"/>
  <c r="I81" i="7" s="1"/>
  <c r="G82" i="7"/>
  <c r="I82" i="7" s="1"/>
  <c r="G83" i="7"/>
  <c r="I83" i="7" s="1"/>
  <c r="G84" i="7"/>
  <c r="I84" i="7" s="1"/>
  <c r="G85" i="7"/>
  <c r="I85" i="7" s="1"/>
  <c r="G86" i="7"/>
  <c r="I86" i="7" s="1"/>
  <c r="G87" i="7"/>
  <c r="I87" i="7" s="1"/>
  <c r="G88" i="7"/>
  <c r="I88" i="7" s="1"/>
  <c r="G89" i="7"/>
  <c r="I89" i="7" s="1"/>
  <c r="G90" i="7"/>
  <c r="I90" i="7" s="1"/>
  <c r="G91" i="7"/>
  <c r="I91" i="7" s="1"/>
  <c r="G92" i="7"/>
  <c r="I92" i="7" s="1"/>
  <c r="G93" i="7"/>
  <c r="I93" i="7" s="1"/>
  <c r="G94" i="7"/>
  <c r="I94" i="7" s="1"/>
  <c r="G95" i="7"/>
  <c r="I95" i="7" s="1"/>
  <c r="G96" i="7"/>
  <c r="I96" i="7" s="1"/>
  <c r="G97" i="7"/>
  <c r="I97" i="7" s="1"/>
  <c r="G98" i="7"/>
  <c r="I98" i="7" s="1"/>
  <c r="G99" i="7"/>
  <c r="I99" i="7" s="1"/>
  <c r="G100" i="7"/>
  <c r="I100" i="7" s="1"/>
  <c r="G101" i="7"/>
  <c r="I101" i="7" s="1"/>
  <c r="G102" i="7"/>
  <c r="I102" i="7" s="1"/>
  <c r="G103" i="7"/>
  <c r="I103" i="7" s="1"/>
  <c r="G104" i="7"/>
  <c r="I104" i="7" s="1"/>
  <c r="G105" i="7"/>
  <c r="I105" i="7" s="1"/>
  <c r="G106" i="7"/>
  <c r="I106" i="7" s="1"/>
  <c r="G107" i="7"/>
  <c r="I107" i="7" s="1"/>
  <c r="G108" i="7"/>
  <c r="I108" i="7" s="1"/>
  <c r="G109" i="7"/>
  <c r="I109" i="7" s="1"/>
  <c r="G110" i="7"/>
  <c r="I110" i="7" s="1"/>
  <c r="G111" i="7"/>
  <c r="I111" i="7" s="1"/>
  <c r="G112" i="7"/>
  <c r="I112" i="7" s="1"/>
  <c r="G113" i="7"/>
  <c r="I113" i="7" s="1"/>
  <c r="G114" i="7"/>
  <c r="I114" i="7" s="1"/>
  <c r="G115" i="7"/>
  <c r="I115" i="7" s="1"/>
  <c r="G116" i="7"/>
  <c r="I116" i="7" s="1"/>
  <c r="G117" i="7"/>
  <c r="I117" i="7" s="1"/>
  <c r="G118" i="7"/>
  <c r="I118" i="7" s="1"/>
  <c r="G119" i="7"/>
  <c r="I119" i="7" s="1"/>
  <c r="G120" i="7"/>
  <c r="I120" i="7" s="1"/>
  <c r="G121" i="7"/>
  <c r="I121" i="7" s="1"/>
  <c r="G122" i="7"/>
  <c r="I122" i="7" s="1"/>
  <c r="G123" i="7"/>
  <c r="I123" i="7" s="1"/>
  <c r="G124" i="7"/>
  <c r="I124" i="7" s="1"/>
  <c r="G125" i="7"/>
  <c r="I125" i="7" s="1"/>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G41" i="7"/>
  <c r="I41" i="7" s="1"/>
  <c r="G42" i="7"/>
  <c r="I42" i="7" s="1"/>
  <c r="G43" i="7"/>
  <c r="I43" i="7" s="1"/>
  <c r="G44" i="7"/>
  <c r="I44" i="7" s="1"/>
  <c r="G45" i="7"/>
  <c r="I45" i="7" s="1"/>
  <c r="G46" i="7"/>
  <c r="I46" i="7" s="1"/>
  <c r="G47" i="7"/>
  <c r="I47" i="7" s="1"/>
  <c r="G48" i="7"/>
  <c r="I48" i="7" s="1"/>
  <c r="G49" i="7"/>
  <c r="I49" i="7" s="1"/>
  <c r="G50" i="7"/>
  <c r="I50" i="7" s="1"/>
  <c r="G51" i="7"/>
  <c r="I51" i="7" s="1"/>
  <c r="G52" i="7"/>
  <c r="I52" i="7" s="1"/>
  <c r="G53" i="7"/>
  <c r="I53" i="7" s="1"/>
  <c r="G54" i="7"/>
  <c r="I54" i="7" s="1"/>
  <c r="G55" i="7"/>
  <c r="I55" i="7" s="1"/>
  <c r="G56" i="7"/>
  <c r="I56" i="7" s="1"/>
  <c r="G57" i="7"/>
  <c r="I57" i="7" s="1"/>
  <c r="G58" i="7"/>
  <c r="I58" i="7" s="1"/>
  <c r="G59" i="7"/>
  <c r="I59" i="7" s="1"/>
  <c r="G60" i="7"/>
  <c r="I60" i="7" s="1"/>
  <c r="G61" i="7"/>
  <c r="I61" i="7" s="1"/>
  <c r="G62" i="7"/>
  <c r="I62" i="7" s="1"/>
  <c r="G63" i="7"/>
  <c r="I63" i="7" s="1"/>
  <c r="G64" i="7"/>
  <c r="I64" i="7" s="1"/>
  <c r="G65" i="7"/>
  <c r="I65" i="7" s="1"/>
  <c r="G66" i="7"/>
  <c r="I66" i="7" s="1"/>
  <c r="G67" i="7"/>
  <c r="I67" i="7" s="1"/>
  <c r="G68" i="7"/>
  <c r="I68" i="7" s="1"/>
  <c r="G69" i="7"/>
  <c r="I69" i="7" s="1"/>
  <c r="G70" i="7"/>
  <c r="I70" i="7" s="1"/>
  <c r="G71" i="7"/>
  <c r="I71" i="7" s="1"/>
  <c r="G72" i="7"/>
  <c r="I72" i="7" s="1"/>
  <c r="G73" i="7"/>
  <c r="I73" i="7" s="1"/>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31" i="7"/>
  <c r="G31" i="7"/>
  <c r="I31" i="7" s="1"/>
  <c r="K31" i="7"/>
  <c r="M31" i="7"/>
  <c r="O31" i="7"/>
  <c r="Q31" i="7"/>
  <c r="R31" i="7"/>
  <c r="F32" i="7"/>
  <c r="G32" i="7"/>
  <c r="I32" i="7" s="1"/>
  <c r="K32" i="7"/>
  <c r="M32" i="7"/>
  <c r="O32" i="7"/>
  <c r="Q32" i="7"/>
  <c r="R32" i="7"/>
  <c r="F33" i="7"/>
  <c r="G33" i="7"/>
  <c r="I33" i="7" s="1"/>
  <c r="K33" i="7"/>
  <c r="M33" i="7"/>
  <c r="O33" i="7"/>
  <c r="Q33" i="7"/>
  <c r="R33" i="7"/>
  <c r="F34" i="7"/>
  <c r="G34" i="7"/>
  <c r="I34" i="7" s="1"/>
  <c r="K34" i="7"/>
  <c r="M34" i="7"/>
  <c r="O34" i="7"/>
  <c r="Q34" i="7"/>
  <c r="R34" i="7"/>
  <c r="F35" i="7"/>
  <c r="G35" i="7"/>
  <c r="I35" i="7" s="1"/>
  <c r="K35" i="7"/>
  <c r="M35" i="7"/>
  <c r="O35" i="7"/>
  <c r="Q35" i="7"/>
  <c r="R35" i="7"/>
  <c r="F36" i="7"/>
  <c r="G36" i="7"/>
  <c r="I36" i="7" s="1"/>
  <c r="K36" i="7"/>
  <c r="M36" i="7"/>
  <c r="O36" i="7"/>
  <c r="Q36" i="7"/>
  <c r="R36" i="7"/>
  <c r="F37" i="7"/>
  <c r="G37" i="7"/>
  <c r="I37" i="7" s="1"/>
  <c r="K37" i="7"/>
  <c r="M37" i="7"/>
  <c r="O37" i="7"/>
  <c r="Q37" i="7"/>
  <c r="R37" i="7"/>
  <c r="F38" i="7"/>
  <c r="G38" i="7"/>
  <c r="I38" i="7" s="1"/>
  <c r="K38" i="7"/>
  <c r="M38" i="7"/>
  <c r="O38" i="7"/>
  <c r="Q38" i="7"/>
  <c r="R38" i="7"/>
  <c r="F39" i="7"/>
  <c r="G39" i="7"/>
  <c r="I39" i="7" s="1"/>
  <c r="K39" i="7"/>
  <c r="M39" i="7"/>
  <c r="O39" i="7"/>
  <c r="Q39" i="7"/>
  <c r="R39" i="7"/>
  <c r="F40" i="7"/>
  <c r="G40" i="7"/>
  <c r="I40" i="7" s="1"/>
  <c r="K40" i="7"/>
  <c r="M40" i="7"/>
  <c r="O40" i="7"/>
  <c r="Q40" i="7"/>
  <c r="R40" i="7"/>
  <c r="O73" i="7"/>
  <c r="Q73"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I24" i="7" s="1"/>
  <c r="G25" i="7"/>
  <c r="I25" i="7" s="1"/>
  <c r="G26" i="7"/>
  <c r="G27" i="7"/>
  <c r="I27" i="7" s="1"/>
  <c r="G28" i="7"/>
  <c r="I28" i="7" s="1"/>
  <c r="G29" i="7"/>
  <c r="I29" i="7" s="1"/>
  <c r="G30" i="7"/>
  <c r="I30" i="7" s="1"/>
  <c r="G22"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<sst xmlns="http://schemas.openxmlformats.org/spreadsheetml/2006/main" count="295" uniqueCount="143">
  <si>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</si>
  <si>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</si>
  <si>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</si>
  <si>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</si>
  <si>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</si>
  <si>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</si>
  <si>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</si>
  <si>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</si>
  <si>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</si>
  <si>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</si>
  <si>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</si>
  <si>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</si>
  <si>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</si>
  <si>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</si>
  <si>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</si>
  <si>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</si>
  <si>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</si>
  <si>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</si>
  <si>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</si>
  <si>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</si>
  <si>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</si>
  <si>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</si>
  <si>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</si>
  <si>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</si>
  <si>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</si>
  <si>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</si>
  <si>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</si>
  <si>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</si>
  <si>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</si>
  <si>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</si>
  <si>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</si>
  <si>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</si>
  <si>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</si>
  <si>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</si>
  <si>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</si>
  <si>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</si>
  <si>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</si>
  <si>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</si>
  <si>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</si>
  <si>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</si>
  <si>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</si>
  <si>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</si>
  <si>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</si>
  <si>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</si>
  <si>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</si>
  <si>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</si>
  <si>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</si>
  <si>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</si>
  <si>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</si>
  <si>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</si>
  <si>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</si>
  <si>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</si>
  <si>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</si>
  <si>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</si>
  <si>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</si>
  <si>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</si>
  <si>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</si>
  <si>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</si>
  <si>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</si>
  <si>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</si>
  <si>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</si>
  <si>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</si>
  <si>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XXXXXXXXXXXXXXXXXXXXX</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</si>
  <si>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</si>
  <si>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</si>
  <si>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</si>
  <si>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</si>
  <si>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</si>
  <si>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</si>
  <si>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</si>
  <si>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</si>
  <si>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</si>
  <si>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</si>
  <si>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</si>
  <si>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</si>
  <si>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</si>
  <si>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</si>
  <si>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</si>
  <si>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</si>
  <si>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</si>
  <si>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</si>
  <si>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</si>
  <si>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</si>
  <si>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</si>
  <si>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</si>
  <si>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</si>
  <si>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</si>
  <si>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</si>
  <si>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</si>
  <si>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</si>
  <si>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</si>
  <si>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</si>
  <si>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</si>
  <si>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</si>
  <si>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</si>
  <si>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</si>
  <si>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</si>
  <si>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</si>
  <si>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</si>
  <si>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</si>
  <si>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</si>
  <si>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</si>
  <si>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</si>
  <si>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</si>
  <si>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</si>
  <si>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</si>
  <si>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</si>
  <si>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</si>
  <si>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</si>
  <si>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</si>
  <si>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</si>
  <si>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 xml:space="preserve">DESCRIPCIÓN </t>
  </si>
  <si>
    <t>Fusagasugá CAD – Cajicá - Fusagasugá</t>
  </si>
  <si>
    <t>Fusagasugá CAD – Girardot - Fusagasugá</t>
  </si>
  <si>
    <t>Fusagasugá CAD – Ibagué - Fusagasugá</t>
  </si>
  <si>
    <t>Fusagasugá CAD– Melgar - Fusagasugá</t>
  </si>
  <si>
    <t>Fusagasugá CAD – Guaduas - Fusagasugá</t>
  </si>
  <si>
    <t>Fusagasugá CAD - Mosquera - Fusagasugá</t>
  </si>
  <si>
    <t>Fusagasugá CAD - Funza- Fusagasugá</t>
  </si>
  <si>
    <t>Fusagasugá CAD - Madrid - Fusagasugá</t>
  </si>
  <si>
    <t>Fusagasugá CAD - Facatativá - Fusagasugá</t>
  </si>
  <si>
    <t>Fusagasugá CAD - Sibaté - Fusagasugá</t>
  </si>
  <si>
    <t>Fusagasugá CAD- Chía - Fusagasugá</t>
  </si>
  <si>
    <t>Fusagasugá CAD - El Colegio- Fusagasugá</t>
  </si>
  <si>
    <t>Fusagasugá CAD - Sopo - Fusagasugá</t>
  </si>
  <si>
    <t>Fusagasugá CAD- Icononzo - Fusagasugá</t>
  </si>
  <si>
    <t>Fusagasugá CAD – Silvania - Fusagasugá</t>
  </si>
  <si>
    <t>Fusagasugá CAD – Guasca - Fusagasugá</t>
  </si>
  <si>
    <t>Fusagasugá CAD - Soacha - Fusagasugá</t>
  </si>
  <si>
    <t>Fusagasugá CAD- Ubaté - Fusagasugá</t>
  </si>
  <si>
    <t>Fusagasugá CAD - Tabio - Fusagasugá</t>
  </si>
  <si>
    <t>Fusagasugá CAD- Tenjo - Fusagasugá</t>
  </si>
  <si>
    <t>Fusagasugá CAD - Zipaquirá - Fusagasugá</t>
  </si>
  <si>
    <t>Fusagasugá CAD - Tocancipá - Fusagasugá</t>
  </si>
  <si>
    <t>Fusagasugá CAD- Bogotá - Fusagasugá</t>
  </si>
  <si>
    <t>Fusagasugá CAD- Arbelaez - Fusagasugá</t>
  </si>
  <si>
    <t>Fusagasugá CAD - Silvania - Fusagasugá</t>
  </si>
  <si>
    <t>VANS O MICROBUS ENTRE (6-11 PAX)</t>
  </si>
  <si>
    <t>VANS O MICROBUS ENTRE (12-19 PAX)</t>
  </si>
  <si>
    <t>BUSETA ENTRE (20-30 PAX)</t>
  </si>
  <si>
    <t>BUS ENTRE (20-40 PAX)</t>
  </si>
  <si>
    <t>CONTRATAR EL SERVICIO DE TRANSPORTE PARA LA ASISTENCIA A EVENTOS DEPORTIVOS QUE PARTICIPE DEL CLUB DEPORTIVO UCUNDINAMARCA.</t>
  </si>
  <si>
    <t>INVITACIÓN No. F-144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</si>
</sst>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5" formatCode="_-* #,##0_-;\-* #,##0_-;_-* &quot;-&quot;_-;_-@_-"/>
    <numFmt numFmtId="166" formatCode="_-&quot;$&quot;\ * #,##0.00_-;\-&quot;$&quot;\ * #,##0.00_-;_-&quot;$&quot;\ * &quot;-&quot;??_-;_-@_-"/>
    <numFmt numFmtId="167" formatCode="_-* #,##0.00_-;\-* #,##0.00_-;_-* &quot;-&quot;??_-;_-@_-"/>
    <numFmt numFmtId="168" formatCode="_-* #,##0_-;\-* #,##0_-;_-* &quot;-&quot;??_-;_-@_-"/>
    <numFmt numFmtId="169" formatCode="_-* #,##0.00_-;\-* #,##0.00_-;_-* &quot;-&quot;_-;_-@_-"/>
    <numFmt numFmtId="170" formatCode="yyyy\-mm\-dd;@"/>
  </numFmts>
  <fonts count="31"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2"/>
      <color theme="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7"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cellStyleXfs>
  <cellXfs count="214">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70"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165"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9"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5" fontId="8" fillId="0" borderId="3" xfId="2" applyFont="1" applyFill="1" applyBorder="1" applyAlignment="1" applyProtection="1">
      <alignment vertical="center" wrapText="1"/>
      <protection locked="0"/>
    </xf>
    <xf numFmtId="168"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166" fontId="2" fillId="2" borderId="0" xfId="0" applyNumberFormat="1" applyFont="1" applyFill="1" applyProtection="1">
      <protection hidden="1"/>
    </xf>
    <xf numFmtId="0" fontId="2" fillId="0" borderId="0" xfId="0" applyFont="1" applyAlignment="1" applyProtection="1">
      <alignment vertical="center"/>
      <protection hidden="1"/>
    </xf>
    <xf numFmtId="166" fontId="7" fillId="2" borderId="0" xfId="0" applyNumberFormat="1" applyFont="1" applyFill="1" applyAlignment="1" applyProtection="1">
      <alignment horizontal="left" vertical="center"/>
      <protection hidden="1"/>
    </xf>
    <xf numFmtId="10" fontId="18" fillId="2" borderId="6" xfId="3" applyNumberFormat="1" applyFont="1" applyFill="1" applyBorder="1" applyAlignment="1" applyProtection="1">
      <alignment horizontal="center" vertical="center"/>
      <protection hidden="1"/>
    </xf>
    <xf numFmtId="166" fontId="18" fillId="4" borderId="6" xfId="5" applyFont="1" applyFill="1" applyBorder="1" applyAlignment="1" applyProtection="1">
      <alignment horizontal="center" vertical="center"/>
      <protection locked="0"/>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8" fontId="8" fillId="4" borderId="3" xfId="1" applyNumberFormat="1" applyFont="1" applyFill="1" applyBorder="1" applyAlignment="1" applyProtection="1">
      <alignment vertical="center" wrapText="1"/>
      <protection locked="0"/>
    </xf>
    <xf numFmtId="166"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166" fontId="30" fillId="4" borderId="6" xfId="5" applyFont="1" applyFill="1" applyBorder="1" applyAlignment="1" applyProtection="1">
      <alignment horizontal="center" vertical="center"/>
      <protection locked="0"/>
    </xf>
    <xf numFmtId="166" fontId="18" fillId="2" borderId="6" xfId="5" applyFont="1" applyFill="1" applyBorder="1" applyAlignment="1" applyProtection="1">
      <alignment horizontal="center" vertical="center"/>
      <protection hidden="1"/>
    </xf>
    <xf numFmtId="166" fontId="2" fillId="4" borderId="6" xfId="2" applyNumberFormat="1" applyFont="1" applyFill="1" applyBorder="1" applyAlignment="1" applyProtection="1">
      <alignment horizontal="left" vertical="center" wrapText="1"/>
      <protection locked="0"/>
    </xf>
    <xf numFmtId="169"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70" fontId="30" fillId="4" borderId="3" xfId="0" applyNumberFormat="1" applyFont="1" applyFill="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hidden="1"/>
    </xf>
    <xf numFmtId="0" fontId="18" fillId="0" borderId="25" xfId="0" applyFont="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70" fontId="30" fillId="4" borderId="4" xfId="0" applyNumberFormat="1" applyFont="1" applyFill="1" applyBorder="1" applyAlignment="1" applyProtection="1">
      <alignment horizontal="center" vertical="center" wrapText="1"/>
      <protection locked="0"/>
    </xf>
    <xf numFmtId="170" fontId="30"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9"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166" fontId="14" fillId="3" borderId="3" xfId="0" applyNumberFormat="1" applyFont="1" applyFill="1" applyBorder="1" applyAlignment="1" applyProtection="1">
      <alignment horizontal="center" vertical="center" wrapText="1"/>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29" fillId="3" borderId="9" xfId="0" applyFont="1" applyFill="1" applyBorder="1" applyAlignment="1" applyProtection="1">
      <alignment horizontal="center" vertical="center" wrapText="1"/>
      <protection hidden="1"/>
    </xf>
    <xf numFmtId="0" fontId="29" fillId="3" borderId="20"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0" xfId="0" applyFont="1" applyFill="1" applyAlignment="1" applyProtection="1">
      <alignment horizontal="center"/>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0" borderId="0" xfId="0" applyFont="1" applyAlignment="1" applyProtection="1">
      <alignment horizontal="center"/>
      <protection hidden="1"/>
    </xf>
    <xf numFmtId="165" fontId="7" fillId="4" borderId="4" xfId="2" applyFont="1" applyFill="1" applyBorder="1" applyAlignment="1" applyProtection="1">
      <alignment horizontal="center" vertical="center" wrapText="1"/>
      <protection locked="0"/>
    </xf>
    <xf numFmtId="165" fontId="7" fillId="4" borderId="5" xfId="2" applyFont="1" applyFill="1" applyBorder="1" applyAlignment="1" applyProtection="1">
      <alignment horizontal="center" vertical="center" wrapText="1"/>
      <protection locked="0"/>
    </xf>
    <xf numFmtId="9" fontId="30"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9" fontId="7" fillId="0" borderId="4" xfId="2" applyNumberFormat="1" applyFont="1" applyFill="1" applyBorder="1" applyAlignment="1" applyProtection="1">
      <alignment horizontal="center" vertical="center" wrapText="1"/>
      <protection hidden="1"/>
    </xf>
    <xf numFmtId="169"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165"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0" fillId="0" borderId="26" xfId="0" applyFont="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0" fontId="30" fillId="0" borderId="28" xfId="0" applyFont="1" applyBorder="1" applyAlignment="1" applyProtection="1">
      <alignment horizontal="center" vertical="center" wrapText="1"/>
      <protection locked="0"/>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7" fillId="0" borderId="24" xfId="0" applyFont="1" applyBorder="1" applyAlignment="1" applyProtection="1">
      <alignment horizontal="center" vertical="center" wrapText="1"/>
      <protection hidden="1"/>
    </xf>
    <xf numFmtId="0" fontId="7" fillId="0" borderId="25"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147"/>
  <sheetViews>
    <sheetView tabSelected="1" topLeftCell="A2" zoomScale="70" zoomScaleNormal="70" zoomScaleSheetLayoutView="55" workbookViewId="0">
      <selection activeCell="C18" sqref="C18:I18"/>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48.140625" style="14" customWidth="1"/>
    <col min="5" max="5" width="40.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33"/>
      <c r="C2" s="90"/>
      <c r="D2" s="93" t="s">
        <v>0</v>
      </c>
      <c r="E2" s="94"/>
      <c r="F2" s="94"/>
      <c r="G2" s="94"/>
      <c r="H2" s="94"/>
      <c r="I2" s="94"/>
      <c r="J2" s="94"/>
      <c r="K2" s="94"/>
      <c r="L2" s="94"/>
      <c r="M2" s="94"/>
      <c r="N2" s="94"/>
      <c r="O2" s="94"/>
      <c r="P2" s="95"/>
      <c r="Q2" s="134" t="s">
        <v>108</v>
      </c>
      <c r="R2" s="135"/>
    </row>
    <row r="3" spans="2:18" s="14" customFormat="1" ht="15.75" customHeight="1" x14ac:dyDescent="0.2">
      <c r="B3" s="133"/>
      <c r="C3" s="91"/>
      <c r="D3" s="93" t="s">
        <v>1</v>
      </c>
      <c r="E3" s="94"/>
      <c r="F3" s="94"/>
      <c r="G3" s="94"/>
      <c r="H3" s="94"/>
      <c r="I3" s="94"/>
      <c r="J3" s="94"/>
      <c r="K3" s="94"/>
      <c r="L3" s="94"/>
      <c r="M3" s="94"/>
      <c r="N3" s="94"/>
      <c r="O3" s="94"/>
      <c r="P3" s="95"/>
      <c r="Q3" s="134" t="s">
        <v>102</v>
      </c>
      <c r="R3" s="135"/>
    </row>
    <row r="4" spans="2:18" s="14" customFormat="1" ht="16.5" customHeight="1" x14ac:dyDescent="0.2">
      <c r="B4" s="133"/>
      <c r="C4" s="91"/>
      <c r="D4" s="96" t="s">
        <v>2</v>
      </c>
      <c r="E4" s="97"/>
      <c r="F4" s="97"/>
      <c r="G4" s="97"/>
      <c r="H4" s="97"/>
      <c r="I4" s="97"/>
      <c r="J4" s="97"/>
      <c r="K4" s="97"/>
      <c r="L4" s="97"/>
      <c r="M4" s="97"/>
      <c r="N4" s="97"/>
      <c r="O4" s="97"/>
      <c r="P4" s="98"/>
      <c r="Q4" s="134" t="s">
        <v>107</v>
      </c>
      <c r="R4" s="135"/>
    </row>
    <row r="5" spans="2:18" s="14" customFormat="1" ht="15" x14ac:dyDescent="0.2">
      <c r="B5" s="133"/>
      <c r="C5" s="92"/>
      <c r="D5" s="99"/>
      <c r="E5" s="100"/>
      <c r="F5" s="100"/>
      <c r="G5" s="100"/>
      <c r="H5" s="100"/>
      <c r="I5" s="100"/>
      <c r="J5" s="100"/>
      <c r="K5" s="100"/>
      <c r="L5" s="100"/>
      <c r="M5" s="100"/>
      <c r="N5" s="100"/>
      <c r="O5" s="100"/>
      <c r="P5" s="101"/>
      <c r="Q5" s="134" t="s">
        <v>109</v>
      </c>
      <c r="R5" s="135"/>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88" t="s">
        <v>68</v>
      </c>
      <c r="D9" s="89"/>
      <c r="E9" s="102" t="s">
        <v>5</v>
      </c>
      <c r="F9" s="103"/>
      <c r="G9" s="49"/>
      <c r="H9" s="51"/>
      <c r="I9" s="104"/>
      <c r="J9" s="104"/>
    </row>
    <row r="10" spans="2:18" s="14" customFormat="1" ht="14.25" x14ac:dyDescent="0.2">
      <c r="F10" s="48"/>
      <c r="G10" s="49"/>
      <c r="H10" s="49"/>
    </row>
    <row r="11" spans="2:18" ht="15" customHeight="1" x14ac:dyDescent="0.25">
      <c r="C11" s="105" t="s">
        <v>104</v>
      </c>
      <c r="D11" s="105"/>
      <c r="E11" s="106" t="s">
        <v>142</v>
      </c>
      <c r="F11" s="106"/>
      <c r="G11" s="77"/>
      <c r="H11" s="105" t="s">
        <v>103</v>
      </c>
      <c r="I11" s="106" t="s">
        <v>141</v>
      </c>
      <c r="J11" s="106"/>
      <c r="K11" s="106"/>
      <c r="L11" s="106"/>
      <c r="M11" s="106"/>
      <c r="N11" s="106"/>
      <c r="O11" s="106"/>
      <c r="P11" s="106"/>
      <c r="Q11" s="106"/>
      <c r="R11" s="106"/>
    </row>
    <row r="12" spans="2:18" ht="15" customHeight="1" x14ac:dyDescent="0.25">
      <c r="B12" s="62"/>
      <c r="C12" s="105"/>
      <c r="D12" s="105"/>
      <c r="E12" s="106"/>
      <c r="F12" s="106"/>
      <c r="G12" s="77"/>
      <c r="H12" s="105"/>
      <c r="I12" s="106"/>
      <c r="J12" s="106"/>
      <c r="K12" s="106"/>
      <c r="L12" s="106"/>
      <c r="M12" s="106"/>
      <c r="N12" s="106"/>
      <c r="O12" s="106"/>
      <c r="P12" s="106"/>
      <c r="Q12" s="106"/>
      <c r="R12" s="106"/>
    </row>
    <row r="13" spans="2:18" ht="15" x14ac:dyDescent="0.25"/>
    <row r="14" spans="2:18" ht="15" x14ac:dyDescent="0.25">
      <c r="C14" s="85" t="s">
        <v>6</v>
      </c>
      <c r="D14" s="86"/>
      <c r="E14" s="86"/>
      <c r="F14" s="86"/>
      <c r="G14" s="86"/>
      <c r="H14" s="86"/>
      <c r="I14" s="86"/>
      <c r="J14" s="86"/>
      <c r="K14" s="86"/>
      <c r="L14" s="86"/>
      <c r="M14" s="86"/>
      <c r="N14" s="86"/>
      <c r="O14" s="86"/>
      <c r="P14" s="86"/>
      <c r="Q14" s="86"/>
      <c r="R14" s="87"/>
    </row>
    <row r="15" spans="2:18" ht="267.75" customHeight="1" x14ac:dyDescent="0.25">
      <c r="C15" s="82" t="s">
        <v>101</v>
      </c>
      <c r="D15" s="83"/>
      <c r="E15" s="83"/>
      <c r="F15" s="83"/>
      <c r="G15" s="83"/>
      <c r="H15" s="83"/>
      <c r="I15" s="83"/>
      <c r="J15" s="83"/>
      <c r="K15" s="83"/>
      <c r="L15" s="83"/>
      <c r="M15" s="83"/>
      <c r="N15" s="83"/>
      <c r="O15" s="83"/>
      <c r="P15" s="83"/>
      <c r="Q15" s="83"/>
      <c r="R15" s="84"/>
    </row>
    <row r="16" spans="2:18" ht="15" x14ac:dyDescent="0.25"/>
    <row r="17" spans="2:19" ht="29.25" customHeight="1" x14ac:dyDescent="0.25">
      <c r="C17" s="85" t="s">
        <v>69</v>
      </c>
      <c r="D17" s="86"/>
      <c r="E17" s="86"/>
      <c r="F17" s="86"/>
      <c r="G17" s="86"/>
      <c r="H17" s="86"/>
      <c r="I17" s="87"/>
      <c r="J17" s="61"/>
      <c r="K17" s="110" t="s">
        <v>70</v>
      </c>
      <c r="L17" s="110"/>
      <c r="M17" s="110"/>
      <c r="N17" s="110"/>
      <c r="O17" s="110"/>
      <c r="P17" s="110"/>
      <c r="Q17" s="110"/>
      <c r="R17" s="110"/>
    </row>
    <row r="18" spans="2:19" ht="173.25" customHeight="1" x14ac:dyDescent="0.25">
      <c r="C18" s="109" t="s">
        <v>93</v>
      </c>
      <c r="D18" s="109"/>
      <c r="E18" s="109"/>
      <c r="F18" s="109"/>
      <c r="G18" s="109"/>
      <c r="H18" s="109"/>
      <c r="I18" s="109"/>
      <c r="K18" s="82" t="s">
        <v>95</v>
      </c>
      <c r="L18" s="83"/>
      <c r="M18" s="83"/>
      <c r="N18" s="83"/>
      <c r="O18" s="83"/>
      <c r="P18" s="83"/>
      <c r="Q18" s="83"/>
      <c r="R18" s="84"/>
    </row>
    <row r="19" spans="2:19" ht="15" x14ac:dyDescent="0.25"/>
    <row r="20" spans="2:19" ht="31.5" customHeight="1" x14ac:dyDescent="0.25">
      <c r="C20" s="118" t="s">
        <v>79</v>
      </c>
      <c r="D20" s="115" t="s">
        <v>111</v>
      </c>
      <c r="E20" s="115" t="s">
        <v>71</v>
      </c>
      <c r="F20" s="132" t="s">
        <v>72</v>
      </c>
      <c r="G20" s="113" t="s">
        <v>92</v>
      </c>
      <c r="H20" s="114" t="s">
        <v>73</v>
      </c>
      <c r="I20" s="114" t="s">
        <v>99</v>
      </c>
      <c r="J20" s="132" t="s">
        <v>10</v>
      </c>
      <c r="K20" s="132" t="s">
        <v>90</v>
      </c>
      <c r="L20" s="132"/>
      <c r="M20" s="132" t="s">
        <v>15</v>
      </c>
      <c r="N20" s="132"/>
      <c r="O20" s="132" t="s">
        <v>16</v>
      </c>
      <c r="P20" s="132"/>
      <c r="Q20" s="132" t="s">
        <v>17</v>
      </c>
      <c r="R20" s="132"/>
      <c r="S20" s="115" t="s">
        <v>94</v>
      </c>
    </row>
    <row r="21" spans="2:19" ht="67.150000000000006" customHeight="1" x14ac:dyDescent="0.25">
      <c r="B21" s="57"/>
      <c r="C21" s="119"/>
      <c r="D21" s="116"/>
      <c r="E21" s="116"/>
      <c r="F21" s="132"/>
      <c r="G21" s="113"/>
      <c r="H21" s="114"/>
      <c r="I21" s="114"/>
      <c r="J21" s="132"/>
      <c r="K21" s="42" t="s">
        <v>21</v>
      </c>
      <c r="L21" s="42" t="s">
        <v>20</v>
      </c>
      <c r="M21" s="42" t="s">
        <v>21</v>
      </c>
      <c r="N21" s="42" t="s">
        <v>20</v>
      </c>
      <c r="O21" s="42" t="s">
        <v>21</v>
      </c>
      <c r="P21" s="42" t="s">
        <v>20</v>
      </c>
      <c r="Q21" s="42" t="s">
        <v>21</v>
      </c>
      <c r="R21" s="42" t="s">
        <v>20</v>
      </c>
      <c r="S21" s="116"/>
    </row>
    <row r="22" spans="2:19" ht="24.75" customHeight="1" x14ac:dyDescent="0.25">
      <c r="C22" s="79">
        <v>1</v>
      </c>
      <c r="D22" s="210" t="s">
        <v>112</v>
      </c>
      <c r="E22" s="213" t="s">
        <v>137</v>
      </c>
      <c r="F22" s="52" t="str">
        <f>+IFERROR((H22/E22)-1,"-")</f>
        <v>-</v>
      </c>
      <c r="G22" s="73" t="e">
        <f>ROUND(E22*80%,0)</f>
        <v>#VALUE!</v>
      </c>
      <c r="H22" s="72"/>
      <c r="I22" s="67" t="e">
        <f>IF(H22&lt;G22,"OFERTA CON PRECIO ARTIFICIALMENTE BAJO","VALOR MÍNIMO ACEPTABLE")</f>
        <v>#VALUE!</v>
      </c>
      <c r="J22" s="74"/>
      <c r="K22" s="71" t="str">
        <f>IFERROR(J22/H22,"%")</f>
        <v>%</v>
      </c>
      <c r="L22" s="74"/>
      <c r="M22" s="71" t="str">
        <f>IFERROR(L22/H22,"%")</f>
        <v>%</v>
      </c>
      <c r="N22" s="74"/>
      <c r="O22" s="71" t="str">
        <f>IFERROR(N22/H22,"%")</f>
        <v>%</v>
      </c>
      <c r="P22" s="74"/>
      <c r="Q22" s="71" t="str">
        <f>IFERROR(P22/H22,"%")</f>
        <v>%</v>
      </c>
      <c r="R22" s="75">
        <f>H22-J22-L22-N22-P22</f>
        <v>0</v>
      </c>
    </row>
    <row r="23" spans="2:19" ht="24.75" customHeight="1" x14ac:dyDescent="0.25">
      <c r="C23" s="80"/>
      <c r="D23" s="211"/>
      <c r="E23" s="213" t="s">
        <v>138</v>
      </c>
      <c r="F23" s="52" t="str">
        <f t="shared" ref="F23:F30" si="0">+IFERROR((H23/E23)-1,"-")</f>
        <v>-</v>
      </c>
      <c r="G23" s="73" t="e">
        <f t="shared" ref="G23:G30" si="1">ROUND(E23*80%,0)</f>
        <v>#VALUE!</v>
      </c>
      <c r="H23" s="53"/>
      <c r="I23" s="67" t="e">
        <f t="shared" ref="I23:I30" si="2">IF(H23&lt;G23,"OFERTA CON PRECIO ARTIFICIALMENTE BAJO","VALOR MÍNIMO ACEPTABLE")</f>
        <v>#VALUE!</v>
      </c>
      <c r="J23" s="74"/>
      <c r="K23" s="71" t="str">
        <f t="shared" ref="K23:K30" si="3">IFERROR(J23/H23,"%")</f>
        <v>%</v>
      </c>
      <c r="L23" s="74"/>
      <c r="M23" s="71" t="str">
        <f t="shared" ref="M23:M30" si="4">IFERROR(L23/H23,"%")</f>
        <v>%</v>
      </c>
      <c r="N23" s="74"/>
      <c r="O23" s="71" t="str">
        <f t="shared" ref="O23:O30" si="5">IFERROR(N23/H23,"%")</f>
        <v>%</v>
      </c>
      <c r="P23" s="74"/>
      <c r="Q23" s="71" t="str">
        <f t="shared" ref="Q23:Q30" si="6">IFERROR(P23/H23,"%")</f>
        <v>%</v>
      </c>
      <c r="R23" s="75">
        <f t="shared" ref="R23:R30" si="7">H23-J23-L23-N23-P23</f>
        <v>0</v>
      </c>
    </row>
    <row r="24" spans="2:19" ht="24.75" customHeight="1" x14ac:dyDescent="0.25">
      <c r="C24" s="80"/>
      <c r="D24" s="211"/>
      <c r="E24" s="213" t="s">
        <v>139</v>
      </c>
      <c r="F24" s="52" t="str">
        <f t="shared" si="0"/>
        <v>-</v>
      </c>
      <c r="G24" s="73" t="e">
        <f t="shared" si="1"/>
        <v>#VALUE!</v>
      </c>
      <c r="H24" s="53"/>
      <c r="I24" s="67" t="e">
        <f t="shared" si="2"/>
        <v>#VALUE!</v>
      </c>
      <c r="J24" s="74"/>
      <c r="K24" s="71" t="str">
        <f t="shared" si="3"/>
        <v>%</v>
      </c>
      <c r="L24" s="74"/>
      <c r="M24" s="71" t="str">
        <f t="shared" si="4"/>
        <v>%</v>
      </c>
      <c r="N24" s="74"/>
      <c r="O24" s="71" t="str">
        <f t="shared" si="5"/>
        <v>%</v>
      </c>
      <c r="P24" s="74"/>
      <c r="Q24" s="71" t="str">
        <f t="shared" si="6"/>
        <v>%</v>
      </c>
      <c r="R24" s="75">
        <f t="shared" si="7"/>
        <v>0</v>
      </c>
    </row>
    <row r="25" spans="2:19" ht="24.75" customHeight="1" x14ac:dyDescent="0.25">
      <c r="C25" s="81"/>
      <c r="D25" s="212"/>
      <c r="E25" s="213" t="s">
        <v>140</v>
      </c>
      <c r="F25" s="52" t="str">
        <f t="shared" si="0"/>
        <v>-</v>
      </c>
      <c r="G25" s="73" t="e">
        <f t="shared" si="1"/>
        <v>#VALUE!</v>
      </c>
      <c r="H25" s="53"/>
      <c r="I25" s="67" t="e">
        <f t="shared" si="2"/>
        <v>#VALUE!</v>
      </c>
      <c r="J25" s="74"/>
      <c r="K25" s="71" t="str">
        <f t="shared" si="3"/>
        <v>%</v>
      </c>
      <c r="L25" s="74"/>
      <c r="M25" s="71" t="str">
        <f t="shared" si="4"/>
        <v>%</v>
      </c>
      <c r="N25" s="74"/>
      <c r="O25" s="71" t="str">
        <f t="shared" si="5"/>
        <v>%</v>
      </c>
      <c r="P25" s="74"/>
      <c r="Q25" s="71" t="str">
        <f t="shared" si="6"/>
        <v>%</v>
      </c>
      <c r="R25" s="75">
        <f t="shared" si="7"/>
        <v>0</v>
      </c>
    </row>
    <row r="26" spans="2:19" ht="24.75" customHeight="1" x14ac:dyDescent="0.25">
      <c r="C26" s="79">
        <v>2</v>
      </c>
      <c r="D26" s="210" t="s">
        <v>113</v>
      </c>
      <c r="E26" s="213" t="s">
        <v>137</v>
      </c>
      <c r="F26" s="52" t="str">
        <f t="shared" si="0"/>
        <v>-</v>
      </c>
      <c r="G26" s="73" t="e">
        <f t="shared" si="1"/>
        <v>#VALUE!</v>
      </c>
      <c r="H26" s="53"/>
      <c r="I26" s="67" t="e">
        <f t="shared" si="2"/>
        <v>#VALUE!</v>
      </c>
      <c r="J26" s="74"/>
      <c r="K26" s="71" t="str">
        <f t="shared" si="3"/>
        <v>%</v>
      </c>
      <c r="L26" s="74"/>
      <c r="M26" s="71" t="str">
        <f t="shared" si="4"/>
        <v>%</v>
      </c>
      <c r="N26" s="74"/>
      <c r="O26" s="71" t="str">
        <f t="shared" si="5"/>
        <v>%</v>
      </c>
      <c r="P26" s="74"/>
      <c r="Q26" s="71" t="str">
        <f t="shared" si="6"/>
        <v>%</v>
      </c>
      <c r="R26" s="75">
        <f t="shared" si="7"/>
        <v>0</v>
      </c>
    </row>
    <row r="27" spans="2:19" ht="24.75" customHeight="1" x14ac:dyDescent="0.25">
      <c r="C27" s="80"/>
      <c r="D27" s="211"/>
      <c r="E27" s="213" t="s">
        <v>138</v>
      </c>
      <c r="F27" s="52" t="str">
        <f t="shared" si="0"/>
        <v>-</v>
      </c>
      <c r="G27" s="73" t="e">
        <f t="shared" si="1"/>
        <v>#VALUE!</v>
      </c>
      <c r="H27" s="53"/>
      <c r="I27" s="67" t="e">
        <f t="shared" si="2"/>
        <v>#VALUE!</v>
      </c>
      <c r="J27" s="74"/>
      <c r="K27" s="71" t="str">
        <f t="shared" si="3"/>
        <v>%</v>
      </c>
      <c r="L27" s="74"/>
      <c r="M27" s="71" t="str">
        <f t="shared" si="4"/>
        <v>%</v>
      </c>
      <c r="N27" s="74"/>
      <c r="O27" s="71" t="str">
        <f t="shared" si="5"/>
        <v>%</v>
      </c>
      <c r="P27" s="74"/>
      <c r="Q27" s="71" t="str">
        <f t="shared" si="6"/>
        <v>%</v>
      </c>
      <c r="R27" s="75">
        <f t="shared" si="7"/>
        <v>0</v>
      </c>
    </row>
    <row r="28" spans="2:19" ht="24.75" customHeight="1" x14ac:dyDescent="0.25">
      <c r="C28" s="80"/>
      <c r="D28" s="211"/>
      <c r="E28" s="213" t="s">
        <v>139</v>
      </c>
      <c r="F28" s="52" t="str">
        <f t="shared" si="0"/>
        <v>-</v>
      </c>
      <c r="G28" s="73" t="e">
        <f t="shared" si="1"/>
        <v>#VALUE!</v>
      </c>
      <c r="H28" s="53"/>
      <c r="I28" s="67" t="e">
        <f t="shared" si="2"/>
        <v>#VALUE!</v>
      </c>
      <c r="J28" s="74"/>
      <c r="K28" s="71" t="str">
        <f t="shared" si="3"/>
        <v>%</v>
      </c>
      <c r="L28" s="74"/>
      <c r="M28" s="71" t="str">
        <f t="shared" si="4"/>
        <v>%</v>
      </c>
      <c r="N28" s="74"/>
      <c r="O28" s="71" t="str">
        <f t="shared" si="5"/>
        <v>%</v>
      </c>
      <c r="P28" s="74"/>
      <c r="Q28" s="71" t="str">
        <f t="shared" si="6"/>
        <v>%</v>
      </c>
      <c r="R28" s="75">
        <f t="shared" si="7"/>
        <v>0</v>
      </c>
    </row>
    <row r="29" spans="2:19" ht="24.75" customHeight="1" x14ac:dyDescent="0.25">
      <c r="C29" s="81"/>
      <c r="D29" s="212"/>
      <c r="E29" s="213" t="s">
        <v>140</v>
      </c>
      <c r="F29" s="52" t="str">
        <f t="shared" si="0"/>
        <v>-</v>
      </c>
      <c r="G29" s="73" t="e">
        <f t="shared" si="1"/>
        <v>#VALUE!</v>
      </c>
      <c r="H29" s="53"/>
      <c r="I29" s="67" t="e">
        <f t="shared" si="2"/>
        <v>#VALUE!</v>
      </c>
      <c r="J29" s="74"/>
      <c r="K29" s="71" t="str">
        <f t="shared" si="3"/>
        <v>%</v>
      </c>
      <c r="L29" s="74"/>
      <c r="M29" s="71" t="str">
        <f t="shared" si="4"/>
        <v>%</v>
      </c>
      <c r="N29" s="74"/>
      <c r="O29" s="71" t="str">
        <f t="shared" si="5"/>
        <v>%</v>
      </c>
      <c r="P29" s="74"/>
      <c r="Q29" s="71" t="str">
        <f t="shared" si="6"/>
        <v>%</v>
      </c>
      <c r="R29" s="75">
        <f t="shared" si="7"/>
        <v>0</v>
      </c>
    </row>
    <row r="30" spans="2:19" ht="24.75" customHeight="1" x14ac:dyDescent="0.25">
      <c r="C30" s="79">
        <v>3</v>
      </c>
      <c r="D30" s="210" t="s">
        <v>114</v>
      </c>
      <c r="E30" s="213" t="s">
        <v>137</v>
      </c>
      <c r="F30" s="52" t="str">
        <f t="shared" si="0"/>
        <v>-</v>
      </c>
      <c r="G30" s="73" t="e">
        <f t="shared" si="1"/>
        <v>#VALUE!</v>
      </c>
      <c r="H30" s="53"/>
      <c r="I30" s="67" t="e">
        <f t="shared" si="2"/>
        <v>#VALUE!</v>
      </c>
      <c r="J30" s="74"/>
      <c r="K30" s="71" t="str">
        <f t="shared" si="3"/>
        <v>%</v>
      </c>
      <c r="L30" s="74"/>
      <c r="M30" s="71" t="str">
        <f t="shared" si="4"/>
        <v>%</v>
      </c>
      <c r="N30" s="74"/>
      <c r="O30" s="71" t="str">
        <f t="shared" si="5"/>
        <v>%</v>
      </c>
      <c r="P30" s="74"/>
      <c r="Q30" s="71" t="str">
        <f t="shared" si="6"/>
        <v>%</v>
      </c>
      <c r="R30" s="75">
        <f t="shared" si="7"/>
        <v>0</v>
      </c>
    </row>
    <row r="31" spans="2:19" ht="24.75" customHeight="1" x14ac:dyDescent="0.25">
      <c r="C31" s="80"/>
      <c r="D31" s="211"/>
      <c r="E31" s="213" t="s">
        <v>138</v>
      </c>
      <c r="F31" s="52" t="str">
        <f t="shared" ref="F31:F125" si="8">+IFERROR((H31/E31)-1,"-")</f>
        <v>-</v>
      </c>
      <c r="G31" s="73" t="e">
        <f t="shared" ref="G31:G125" si="9">ROUND(E31*80%,0)</f>
        <v>#VALUE!</v>
      </c>
      <c r="H31" s="53"/>
      <c r="I31" s="67" t="e">
        <f t="shared" ref="I31:I125" si="10">IF(H31&lt;G31,"OFERTA CON PRECIO ARTIFICIALMENTE BAJO","VALOR MÍNIMO ACEPTABLE")</f>
        <v>#VALUE!</v>
      </c>
      <c r="J31" s="74"/>
      <c r="K31" s="71" t="str">
        <f t="shared" ref="K31:K125" si="11">IFERROR(J31/H31,"%")</f>
        <v>%</v>
      </c>
      <c r="L31" s="74"/>
      <c r="M31" s="71" t="str">
        <f t="shared" ref="M31:M125" si="12">IFERROR(L31/H31,"%")</f>
        <v>%</v>
      </c>
      <c r="N31" s="74"/>
      <c r="O31" s="71" t="str">
        <f t="shared" ref="O31:O125" si="13">IFERROR(N31/H31,"%")</f>
        <v>%</v>
      </c>
      <c r="P31" s="74"/>
      <c r="Q31" s="71" t="str">
        <f t="shared" ref="Q31:Q125" si="14">IFERROR(P31/H31,"%")</f>
        <v>%</v>
      </c>
      <c r="R31" s="75">
        <f t="shared" ref="R31:R125" si="15">H31-J31-L31-N31-P31</f>
        <v>0</v>
      </c>
    </row>
    <row r="32" spans="2:19" ht="24.75" customHeight="1" x14ac:dyDescent="0.25">
      <c r="C32" s="80"/>
      <c r="D32" s="211"/>
      <c r="E32" s="213" t="s">
        <v>139</v>
      </c>
      <c r="F32" s="52" t="str">
        <f t="shared" si="8"/>
        <v>-</v>
      </c>
      <c r="G32" s="73" t="e">
        <f t="shared" si="9"/>
        <v>#VALUE!</v>
      </c>
      <c r="H32" s="53"/>
      <c r="I32" s="67" t="e">
        <f t="shared" si="10"/>
        <v>#VALUE!</v>
      </c>
      <c r="J32" s="74"/>
      <c r="K32" s="71" t="str">
        <f t="shared" si="11"/>
        <v>%</v>
      </c>
      <c r="L32" s="74"/>
      <c r="M32" s="71" t="str">
        <f t="shared" si="12"/>
        <v>%</v>
      </c>
      <c r="N32" s="74"/>
      <c r="O32" s="71" t="str">
        <f t="shared" si="13"/>
        <v>%</v>
      </c>
      <c r="P32" s="74"/>
      <c r="Q32" s="71" t="str">
        <f t="shared" si="14"/>
        <v>%</v>
      </c>
      <c r="R32" s="75">
        <f t="shared" si="15"/>
        <v>0</v>
      </c>
    </row>
    <row r="33" spans="3:18" ht="24.75" customHeight="1" x14ac:dyDescent="0.25">
      <c r="C33" s="81"/>
      <c r="D33" s="212"/>
      <c r="E33" s="213" t="s">
        <v>140</v>
      </c>
      <c r="F33" s="52" t="str">
        <f t="shared" si="8"/>
        <v>-</v>
      </c>
      <c r="G33" s="73" t="e">
        <f t="shared" si="9"/>
        <v>#VALUE!</v>
      </c>
      <c r="H33" s="53"/>
      <c r="I33" s="67" t="e">
        <f t="shared" si="10"/>
        <v>#VALUE!</v>
      </c>
      <c r="J33" s="74"/>
      <c r="K33" s="71" t="str">
        <f t="shared" si="11"/>
        <v>%</v>
      </c>
      <c r="L33" s="74"/>
      <c r="M33" s="71" t="str">
        <f t="shared" si="12"/>
        <v>%</v>
      </c>
      <c r="N33" s="74"/>
      <c r="O33" s="71" t="str">
        <f t="shared" si="13"/>
        <v>%</v>
      </c>
      <c r="P33" s="74"/>
      <c r="Q33" s="71" t="str">
        <f t="shared" si="14"/>
        <v>%</v>
      </c>
      <c r="R33" s="75">
        <f t="shared" si="15"/>
        <v>0</v>
      </c>
    </row>
    <row r="34" spans="3:18" ht="24.75" customHeight="1" x14ac:dyDescent="0.25">
      <c r="C34" s="79">
        <v>4</v>
      </c>
      <c r="D34" s="210" t="s">
        <v>115</v>
      </c>
      <c r="E34" s="213" t="s">
        <v>137</v>
      </c>
      <c r="F34" s="52" t="str">
        <f t="shared" si="8"/>
        <v>-</v>
      </c>
      <c r="G34" s="73" t="e">
        <f t="shared" si="9"/>
        <v>#VALUE!</v>
      </c>
      <c r="H34" s="53"/>
      <c r="I34" s="67" t="e">
        <f t="shared" si="10"/>
        <v>#VALUE!</v>
      </c>
      <c r="J34" s="74"/>
      <c r="K34" s="71" t="str">
        <f t="shared" si="11"/>
        <v>%</v>
      </c>
      <c r="L34" s="74"/>
      <c r="M34" s="71" t="str">
        <f t="shared" si="12"/>
        <v>%</v>
      </c>
      <c r="N34" s="74"/>
      <c r="O34" s="71" t="str">
        <f t="shared" si="13"/>
        <v>%</v>
      </c>
      <c r="P34" s="74"/>
      <c r="Q34" s="71" t="str">
        <f t="shared" si="14"/>
        <v>%</v>
      </c>
      <c r="R34" s="75">
        <f t="shared" si="15"/>
        <v>0</v>
      </c>
    </row>
    <row r="35" spans="3:18" ht="24.75" customHeight="1" x14ac:dyDescent="0.25">
      <c r="C35" s="80"/>
      <c r="D35" s="211"/>
      <c r="E35" s="213" t="s">
        <v>138</v>
      </c>
      <c r="F35" s="52" t="str">
        <f t="shared" si="8"/>
        <v>-</v>
      </c>
      <c r="G35" s="73" t="e">
        <f t="shared" si="9"/>
        <v>#VALUE!</v>
      </c>
      <c r="H35" s="53"/>
      <c r="I35" s="67" t="e">
        <f t="shared" si="10"/>
        <v>#VALUE!</v>
      </c>
      <c r="J35" s="74"/>
      <c r="K35" s="71" t="str">
        <f t="shared" si="11"/>
        <v>%</v>
      </c>
      <c r="L35" s="74"/>
      <c r="M35" s="71" t="str">
        <f t="shared" si="12"/>
        <v>%</v>
      </c>
      <c r="N35" s="74"/>
      <c r="O35" s="71" t="str">
        <f t="shared" si="13"/>
        <v>%</v>
      </c>
      <c r="P35" s="74"/>
      <c r="Q35" s="71" t="str">
        <f t="shared" si="14"/>
        <v>%</v>
      </c>
      <c r="R35" s="75">
        <f t="shared" si="15"/>
        <v>0</v>
      </c>
    </row>
    <row r="36" spans="3:18" ht="24.75" customHeight="1" x14ac:dyDescent="0.25">
      <c r="C36" s="80"/>
      <c r="D36" s="211"/>
      <c r="E36" s="213" t="s">
        <v>139</v>
      </c>
      <c r="F36" s="52" t="str">
        <f t="shared" si="8"/>
        <v>-</v>
      </c>
      <c r="G36" s="73" t="e">
        <f t="shared" si="9"/>
        <v>#VALUE!</v>
      </c>
      <c r="H36" s="53"/>
      <c r="I36" s="67" t="e">
        <f t="shared" si="10"/>
        <v>#VALUE!</v>
      </c>
      <c r="J36" s="74"/>
      <c r="K36" s="71" t="str">
        <f t="shared" si="11"/>
        <v>%</v>
      </c>
      <c r="L36" s="74"/>
      <c r="M36" s="71" t="str">
        <f t="shared" si="12"/>
        <v>%</v>
      </c>
      <c r="N36" s="74"/>
      <c r="O36" s="71" t="str">
        <f t="shared" si="13"/>
        <v>%</v>
      </c>
      <c r="P36" s="74"/>
      <c r="Q36" s="71" t="str">
        <f t="shared" si="14"/>
        <v>%</v>
      </c>
      <c r="R36" s="75">
        <f t="shared" si="15"/>
        <v>0</v>
      </c>
    </row>
    <row r="37" spans="3:18" ht="24.75" customHeight="1" x14ac:dyDescent="0.25">
      <c r="C37" s="81"/>
      <c r="D37" s="212"/>
      <c r="E37" s="213" t="s">
        <v>140</v>
      </c>
      <c r="F37" s="52" t="str">
        <f t="shared" si="8"/>
        <v>-</v>
      </c>
      <c r="G37" s="73" t="e">
        <f t="shared" si="9"/>
        <v>#VALUE!</v>
      </c>
      <c r="H37" s="53"/>
      <c r="I37" s="67" t="e">
        <f t="shared" si="10"/>
        <v>#VALUE!</v>
      </c>
      <c r="J37" s="74"/>
      <c r="K37" s="71" t="str">
        <f t="shared" si="11"/>
        <v>%</v>
      </c>
      <c r="L37" s="74"/>
      <c r="M37" s="71" t="str">
        <f t="shared" si="12"/>
        <v>%</v>
      </c>
      <c r="N37" s="74"/>
      <c r="O37" s="71" t="str">
        <f t="shared" si="13"/>
        <v>%</v>
      </c>
      <c r="P37" s="74"/>
      <c r="Q37" s="71" t="str">
        <f t="shared" si="14"/>
        <v>%</v>
      </c>
      <c r="R37" s="75">
        <f t="shared" si="15"/>
        <v>0</v>
      </c>
    </row>
    <row r="38" spans="3:18" ht="24.75" customHeight="1" x14ac:dyDescent="0.25">
      <c r="C38" s="79">
        <v>5</v>
      </c>
      <c r="D38" s="210" t="s">
        <v>116</v>
      </c>
      <c r="E38" s="213" t="s">
        <v>137</v>
      </c>
      <c r="F38" s="52" t="str">
        <f t="shared" si="8"/>
        <v>-</v>
      </c>
      <c r="G38" s="73" t="e">
        <f t="shared" si="9"/>
        <v>#VALUE!</v>
      </c>
      <c r="H38" s="53"/>
      <c r="I38" s="67" t="e">
        <f t="shared" si="10"/>
        <v>#VALUE!</v>
      </c>
      <c r="J38" s="74"/>
      <c r="K38" s="71" t="str">
        <f t="shared" si="11"/>
        <v>%</v>
      </c>
      <c r="L38" s="74"/>
      <c r="M38" s="71" t="str">
        <f t="shared" si="12"/>
        <v>%</v>
      </c>
      <c r="N38" s="74"/>
      <c r="O38" s="71" t="str">
        <f t="shared" si="13"/>
        <v>%</v>
      </c>
      <c r="P38" s="74"/>
      <c r="Q38" s="71" t="str">
        <f t="shared" si="14"/>
        <v>%</v>
      </c>
      <c r="R38" s="75">
        <f t="shared" si="15"/>
        <v>0</v>
      </c>
    </row>
    <row r="39" spans="3:18" ht="24.75" customHeight="1" x14ac:dyDescent="0.25">
      <c r="C39" s="80"/>
      <c r="D39" s="211"/>
      <c r="E39" s="213" t="s">
        <v>138</v>
      </c>
      <c r="F39" s="52" t="str">
        <f t="shared" si="8"/>
        <v>-</v>
      </c>
      <c r="G39" s="73" t="e">
        <f t="shared" si="9"/>
        <v>#VALUE!</v>
      </c>
      <c r="H39" s="53"/>
      <c r="I39" s="67" t="e">
        <f t="shared" si="10"/>
        <v>#VALUE!</v>
      </c>
      <c r="J39" s="74"/>
      <c r="K39" s="71" t="str">
        <f t="shared" si="11"/>
        <v>%</v>
      </c>
      <c r="L39" s="74"/>
      <c r="M39" s="71" t="str">
        <f t="shared" si="12"/>
        <v>%</v>
      </c>
      <c r="N39" s="74"/>
      <c r="O39" s="71" t="str">
        <f t="shared" si="13"/>
        <v>%</v>
      </c>
      <c r="P39" s="74"/>
      <c r="Q39" s="71" t="str">
        <f t="shared" si="14"/>
        <v>%</v>
      </c>
      <c r="R39" s="75">
        <f t="shared" si="15"/>
        <v>0</v>
      </c>
    </row>
    <row r="40" spans="3:18" ht="24.75" customHeight="1" x14ac:dyDescent="0.25">
      <c r="C40" s="80"/>
      <c r="D40" s="211"/>
      <c r="E40" s="213" t="s">
        <v>139</v>
      </c>
      <c r="F40" s="52" t="str">
        <f t="shared" si="8"/>
        <v>-</v>
      </c>
      <c r="G40" s="73" t="e">
        <f t="shared" si="9"/>
        <v>#VALUE!</v>
      </c>
      <c r="H40" s="53"/>
      <c r="I40" s="67" t="e">
        <f t="shared" si="10"/>
        <v>#VALUE!</v>
      </c>
      <c r="J40" s="74"/>
      <c r="K40" s="71" t="str">
        <f t="shared" si="11"/>
        <v>%</v>
      </c>
      <c r="L40" s="74"/>
      <c r="M40" s="71" t="str">
        <f t="shared" si="12"/>
        <v>%</v>
      </c>
      <c r="N40" s="74"/>
      <c r="O40" s="71" t="str">
        <f t="shared" si="13"/>
        <v>%</v>
      </c>
      <c r="P40" s="74"/>
      <c r="Q40" s="71" t="str">
        <f t="shared" si="14"/>
        <v>%</v>
      </c>
      <c r="R40" s="75">
        <f t="shared" si="15"/>
        <v>0</v>
      </c>
    </row>
    <row r="41" spans="3:18" ht="24.75" customHeight="1" x14ac:dyDescent="0.25">
      <c r="C41" s="81"/>
      <c r="D41" s="212"/>
      <c r="E41" s="213" t="s">
        <v>140</v>
      </c>
      <c r="F41" s="52" t="str">
        <f t="shared" si="8"/>
        <v>-</v>
      </c>
      <c r="G41" s="73" t="e">
        <f t="shared" si="9"/>
        <v>#VALUE!</v>
      </c>
      <c r="H41" s="53"/>
      <c r="I41" s="67" t="e">
        <f t="shared" si="10"/>
        <v>#VALUE!</v>
      </c>
      <c r="J41" s="74"/>
      <c r="K41" s="71" t="str">
        <f t="shared" si="11"/>
        <v>%</v>
      </c>
      <c r="L41" s="74"/>
      <c r="M41" s="71" t="str">
        <f t="shared" si="12"/>
        <v>%</v>
      </c>
      <c r="N41" s="74"/>
      <c r="O41" s="71" t="str">
        <f t="shared" si="13"/>
        <v>%</v>
      </c>
      <c r="P41" s="74"/>
      <c r="Q41" s="71" t="str">
        <f t="shared" si="14"/>
        <v>%</v>
      </c>
      <c r="R41" s="75">
        <f t="shared" si="15"/>
        <v>0</v>
      </c>
    </row>
    <row r="42" spans="3:18" ht="24.75" customHeight="1" x14ac:dyDescent="0.25">
      <c r="C42" s="79">
        <v>6</v>
      </c>
      <c r="D42" s="210" t="s">
        <v>117</v>
      </c>
      <c r="E42" s="213" t="s">
        <v>137</v>
      </c>
      <c r="F42" s="52" t="str">
        <f t="shared" si="8"/>
        <v>-</v>
      </c>
      <c r="G42" s="73" t="e">
        <f t="shared" si="9"/>
        <v>#VALUE!</v>
      </c>
      <c r="H42" s="53"/>
      <c r="I42" s="67" t="e">
        <f t="shared" si="10"/>
        <v>#VALUE!</v>
      </c>
      <c r="J42" s="74"/>
      <c r="K42" s="71" t="str">
        <f t="shared" si="11"/>
        <v>%</v>
      </c>
      <c r="L42" s="74"/>
      <c r="M42" s="71" t="str">
        <f t="shared" si="12"/>
        <v>%</v>
      </c>
      <c r="N42" s="74"/>
      <c r="O42" s="71" t="str">
        <f t="shared" si="13"/>
        <v>%</v>
      </c>
      <c r="P42" s="74"/>
      <c r="Q42" s="71" t="str">
        <f t="shared" si="14"/>
        <v>%</v>
      </c>
      <c r="R42" s="75">
        <f t="shared" si="15"/>
        <v>0</v>
      </c>
    </row>
    <row r="43" spans="3:18" ht="24.75" customHeight="1" x14ac:dyDescent="0.25">
      <c r="C43" s="80"/>
      <c r="D43" s="211"/>
      <c r="E43" s="213" t="s">
        <v>138</v>
      </c>
      <c r="F43" s="52" t="str">
        <f t="shared" si="8"/>
        <v>-</v>
      </c>
      <c r="G43" s="73" t="e">
        <f t="shared" si="9"/>
        <v>#VALUE!</v>
      </c>
      <c r="H43" s="53"/>
      <c r="I43" s="67" t="e">
        <f t="shared" si="10"/>
        <v>#VALUE!</v>
      </c>
      <c r="J43" s="74"/>
      <c r="K43" s="71" t="str">
        <f t="shared" si="11"/>
        <v>%</v>
      </c>
      <c r="L43" s="74"/>
      <c r="M43" s="71" t="str">
        <f t="shared" si="12"/>
        <v>%</v>
      </c>
      <c r="N43" s="74"/>
      <c r="O43" s="71" t="str">
        <f t="shared" si="13"/>
        <v>%</v>
      </c>
      <c r="P43" s="74"/>
      <c r="Q43" s="71" t="str">
        <f t="shared" si="14"/>
        <v>%</v>
      </c>
      <c r="R43" s="75">
        <f t="shared" si="15"/>
        <v>0</v>
      </c>
    </row>
    <row r="44" spans="3:18" ht="24.75" customHeight="1" x14ac:dyDescent="0.25">
      <c r="C44" s="80"/>
      <c r="D44" s="211"/>
      <c r="E44" s="213" t="s">
        <v>139</v>
      </c>
      <c r="F44" s="52" t="str">
        <f t="shared" si="8"/>
        <v>-</v>
      </c>
      <c r="G44" s="73" t="e">
        <f t="shared" si="9"/>
        <v>#VALUE!</v>
      </c>
      <c r="H44" s="53"/>
      <c r="I44" s="67" t="e">
        <f t="shared" si="10"/>
        <v>#VALUE!</v>
      </c>
      <c r="J44" s="74"/>
      <c r="K44" s="71" t="str">
        <f t="shared" si="11"/>
        <v>%</v>
      </c>
      <c r="L44" s="74"/>
      <c r="M44" s="71" t="str">
        <f t="shared" si="12"/>
        <v>%</v>
      </c>
      <c r="N44" s="74"/>
      <c r="O44" s="71" t="str">
        <f t="shared" si="13"/>
        <v>%</v>
      </c>
      <c r="P44" s="74"/>
      <c r="Q44" s="71" t="str">
        <f t="shared" si="14"/>
        <v>%</v>
      </c>
      <c r="R44" s="75">
        <f t="shared" si="15"/>
        <v>0</v>
      </c>
    </row>
    <row r="45" spans="3:18" ht="24.75" customHeight="1" x14ac:dyDescent="0.25">
      <c r="C45" s="81"/>
      <c r="D45" s="212"/>
      <c r="E45" s="213" t="s">
        <v>140</v>
      </c>
      <c r="F45" s="52" t="str">
        <f t="shared" si="8"/>
        <v>-</v>
      </c>
      <c r="G45" s="73" t="e">
        <f t="shared" si="9"/>
        <v>#VALUE!</v>
      </c>
      <c r="H45" s="53"/>
      <c r="I45" s="67" t="e">
        <f t="shared" si="10"/>
        <v>#VALUE!</v>
      </c>
      <c r="J45" s="74"/>
      <c r="K45" s="71" t="str">
        <f t="shared" si="11"/>
        <v>%</v>
      </c>
      <c r="L45" s="74"/>
      <c r="M45" s="71" t="str">
        <f t="shared" si="12"/>
        <v>%</v>
      </c>
      <c r="N45" s="74"/>
      <c r="O45" s="71" t="str">
        <f t="shared" si="13"/>
        <v>%</v>
      </c>
      <c r="P45" s="74"/>
      <c r="Q45" s="71" t="str">
        <f t="shared" si="14"/>
        <v>%</v>
      </c>
      <c r="R45" s="75">
        <f t="shared" si="15"/>
        <v>0</v>
      </c>
    </row>
    <row r="46" spans="3:18" ht="24.75" customHeight="1" x14ac:dyDescent="0.25">
      <c r="C46" s="79">
        <v>7</v>
      </c>
      <c r="D46" s="210" t="s">
        <v>118</v>
      </c>
      <c r="E46" s="213" t="s">
        <v>137</v>
      </c>
      <c r="F46" s="52" t="str">
        <f t="shared" si="8"/>
        <v>-</v>
      </c>
      <c r="G46" s="73" t="e">
        <f t="shared" si="9"/>
        <v>#VALUE!</v>
      </c>
      <c r="H46" s="53"/>
      <c r="I46" s="67" t="e">
        <f t="shared" si="10"/>
        <v>#VALUE!</v>
      </c>
      <c r="J46" s="74"/>
      <c r="K46" s="71" t="str">
        <f t="shared" si="11"/>
        <v>%</v>
      </c>
      <c r="L46" s="74"/>
      <c r="M46" s="71" t="str">
        <f t="shared" si="12"/>
        <v>%</v>
      </c>
      <c r="N46" s="74"/>
      <c r="O46" s="71" t="str">
        <f t="shared" si="13"/>
        <v>%</v>
      </c>
      <c r="P46" s="74"/>
      <c r="Q46" s="71" t="str">
        <f t="shared" si="14"/>
        <v>%</v>
      </c>
      <c r="R46" s="75">
        <f t="shared" si="15"/>
        <v>0</v>
      </c>
    </row>
    <row r="47" spans="3:18" ht="24.75" customHeight="1" x14ac:dyDescent="0.25">
      <c r="C47" s="80"/>
      <c r="D47" s="211"/>
      <c r="E47" s="213" t="s">
        <v>138</v>
      </c>
      <c r="F47" s="52" t="str">
        <f t="shared" si="8"/>
        <v>-</v>
      </c>
      <c r="G47" s="73" t="e">
        <f t="shared" si="9"/>
        <v>#VALUE!</v>
      </c>
      <c r="H47" s="53"/>
      <c r="I47" s="67" t="e">
        <f t="shared" si="10"/>
        <v>#VALUE!</v>
      </c>
      <c r="J47" s="74"/>
      <c r="K47" s="71" t="str">
        <f t="shared" si="11"/>
        <v>%</v>
      </c>
      <c r="L47" s="74"/>
      <c r="M47" s="71" t="str">
        <f t="shared" si="12"/>
        <v>%</v>
      </c>
      <c r="N47" s="74"/>
      <c r="O47" s="71" t="str">
        <f t="shared" si="13"/>
        <v>%</v>
      </c>
      <c r="P47" s="74"/>
      <c r="Q47" s="71" t="str">
        <f t="shared" si="14"/>
        <v>%</v>
      </c>
      <c r="R47" s="75">
        <f t="shared" si="15"/>
        <v>0</v>
      </c>
    </row>
    <row r="48" spans="3:18" ht="24.75" customHeight="1" x14ac:dyDescent="0.25">
      <c r="C48" s="80"/>
      <c r="D48" s="211"/>
      <c r="E48" s="213" t="s">
        <v>139</v>
      </c>
      <c r="F48" s="52" t="str">
        <f t="shared" si="8"/>
        <v>-</v>
      </c>
      <c r="G48" s="73" t="e">
        <f t="shared" si="9"/>
        <v>#VALUE!</v>
      </c>
      <c r="H48" s="53"/>
      <c r="I48" s="67" t="e">
        <f t="shared" si="10"/>
        <v>#VALUE!</v>
      </c>
      <c r="J48" s="74"/>
      <c r="K48" s="71" t="str">
        <f t="shared" si="11"/>
        <v>%</v>
      </c>
      <c r="L48" s="74"/>
      <c r="M48" s="71" t="str">
        <f t="shared" si="12"/>
        <v>%</v>
      </c>
      <c r="N48" s="74"/>
      <c r="O48" s="71" t="str">
        <f t="shared" si="13"/>
        <v>%</v>
      </c>
      <c r="P48" s="74"/>
      <c r="Q48" s="71" t="str">
        <f t="shared" si="14"/>
        <v>%</v>
      </c>
      <c r="R48" s="75">
        <f t="shared" si="15"/>
        <v>0</v>
      </c>
    </row>
    <row r="49" spans="3:18" ht="24.75" customHeight="1" x14ac:dyDescent="0.25">
      <c r="C49" s="81"/>
      <c r="D49" s="212"/>
      <c r="E49" s="213" t="s">
        <v>140</v>
      </c>
      <c r="F49" s="52" t="str">
        <f t="shared" si="8"/>
        <v>-</v>
      </c>
      <c r="G49" s="73" t="e">
        <f t="shared" si="9"/>
        <v>#VALUE!</v>
      </c>
      <c r="H49" s="53"/>
      <c r="I49" s="67" t="e">
        <f t="shared" si="10"/>
        <v>#VALUE!</v>
      </c>
      <c r="J49" s="74"/>
      <c r="K49" s="71" t="str">
        <f t="shared" si="11"/>
        <v>%</v>
      </c>
      <c r="L49" s="74"/>
      <c r="M49" s="71" t="str">
        <f t="shared" si="12"/>
        <v>%</v>
      </c>
      <c r="N49" s="74"/>
      <c r="O49" s="71" t="str">
        <f t="shared" si="13"/>
        <v>%</v>
      </c>
      <c r="P49" s="74"/>
      <c r="Q49" s="71" t="str">
        <f t="shared" si="14"/>
        <v>%</v>
      </c>
      <c r="R49" s="75">
        <f t="shared" si="15"/>
        <v>0</v>
      </c>
    </row>
    <row r="50" spans="3:18" ht="24.75" customHeight="1" x14ac:dyDescent="0.25">
      <c r="C50" s="79">
        <v>8</v>
      </c>
      <c r="D50" s="210" t="s">
        <v>119</v>
      </c>
      <c r="E50" s="213" t="s">
        <v>137</v>
      </c>
      <c r="F50" s="52" t="str">
        <f t="shared" si="8"/>
        <v>-</v>
      </c>
      <c r="G50" s="73" t="e">
        <f t="shared" si="9"/>
        <v>#VALUE!</v>
      </c>
      <c r="H50" s="53"/>
      <c r="I50" s="67" t="e">
        <f t="shared" si="10"/>
        <v>#VALUE!</v>
      </c>
      <c r="J50" s="74"/>
      <c r="K50" s="71" t="str">
        <f t="shared" si="11"/>
        <v>%</v>
      </c>
      <c r="L50" s="74"/>
      <c r="M50" s="71" t="str">
        <f t="shared" si="12"/>
        <v>%</v>
      </c>
      <c r="N50" s="74"/>
      <c r="O50" s="71" t="str">
        <f t="shared" si="13"/>
        <v>%</v>
      </c>
      <c r="P50" s="74"/>
      <c r="Q50" s="71" t="str">
        <f t="shared" si="14"/>
        <v>%</v>
      </c>
      <c r="R50" s="75">
        <f t="shared" si="15"/>
        <v>0</v>
      </c>
    </row>
    <row r="51" spans="3:18" ht="24.75" customHeight="1" x14ac:dyDescent="0.25">
      <c r="C51" s="80"/>
      <c r="D51" s="211"/>
      <c r="E51" s="213" t="s">
        <v>138</v>
      </c>
      <c r="F51" s="52" t="str">
        <f t="shared" si="8"/>
        <v>-</v>
      </c>
      <c r="G51" s="73" t="e">
        <f t="shared" si="9"/>
        <v>#VALUE!</v>
      </c>
      <c r="H51" s="53"/>
      <c r="I51" s="67" t="e">
        <f t="shared" si="10"/>
        <v>#VALUE!</v>
      </c>
      <c r="J51" s="74"/>
      <c r="K51" s="71" t="str">
        <f t="shared" si="11"/>
        <v>%</v>
      </c>
      <c r="L51" s="74"/>
      <c r="M51" s="71" t="str">
        <f t="shared" si="12"/>
        <v>%</v>
      </c>
      <c r="N51" s="74"/>
      <c r="O51" s="71" t="str">
        <f t="shared" si="13"/>
        <v>%</v>
      </c>
      <c r="P51" s="74"/>
      <c r="Q51" s="71" t="str">
        <f t="shared" si="14"/>
        <v>%</v>
      </c>
      <c r="R51" s="75">
        <f t="shared" si="15"/>
        <v>0</v>
      </c>
    </row>
    <row r="52" spans="3:18" ht="24.75" customHeight="1" x14ac:dyDescent="0.25">
      <c r="C52" s="80"/>
      <c r="D52" s="211"/>
      <c r="E52" s="213" t="s">
        <v>139</v>
      </c>
      <c r="F52" s="52" t="str">
        <f t="shared" si="8"/>
        <v>-</v>
      </c>
      <c r="G52" s="73" t="e">
        <f t="shared" si="9"/>
        <v>#VALUE!</v>
      </c>
      <c r="H52" s="53"/>
      <c r="I52" s="67" t="e">
        <f t="shared" si="10"/>
        <v>#VALUE!</v>
      </c>
      <c r="J52" s="74"/>
      <c r="K52" s="71" t="str">
        <f t="shared" si="11"/>
        <v>%</v>
      </c>
      <c r="L52" s="74"/>
      <c r="M52" s="71" t="str">
        <f t="shared" si="12"/>
        <v>%</v>
      </c>
      <c r="N52" s="74"/>
      <c r="O52" s="71" t="str">
        <f t="shared" si="13"/>
        <v>%</v>
      </c>
      <c r="P52" s="74"/>
      <c r="Q52" s="71" t="str">
        <f t="shared" si="14"/>
        <v>%</v>
      </c>
      <c r="R52" s="75">
        <f t="shared" si="15"/>
        <v>0</v>
      </c>
    </row>
    <row r="53" spans="3:18" ht="24.75" customHeight="1" x14ac:dyDescent="0.25">
      <c r="C53" s="81"/>
      <c r="D53" s="212"/>
      <c r="E53" s="213" t="s">
        <v>140</v>
      </c>
      <c r="F53" s="52" t="str">
        <f t="shared" si="8"/>
        <v>-</v>
      </c>
      <c r="G53" s="73" t="e">
        <f t="shared" si="9"/>
        <v>#VALUE!</v>
      </c>
      <c r="H53" s="53"/>
      <c r="I53" s="67" t="e">
        <f t="shared" si="10"/>
        <v>#VALUE!</v>
      </c>
      <c r="J53" s="74"/>
      <c r="K53" s="71" t="str">
        <f t="shared" si="11"/>
        <v>%</v>
      </c>
      <c r="L53" s="74"/>
      <c r="M53" s="71" t="str">
        <f t="shared" si="12"/>
        <v>%</v>
      </c>
      <c r="N53" s="74"/>
      <c r="O53" s="71" t="str">
        <f t="shared" si="13"/>
        <v>%</v>
      </c>
      <c r="P53" s="74"/>
      <c r="Q53" s="71" t="str">
        <f t="shared" si="14"/>
        <v>%</v>
      </c>
      <c r="R53" s="75">
        <f t="shared" si="15"/>
        <v>0</v>
      </c>
    </row>
    <row r="54" spans="3:18" ht="24.75" customHeight="1" x14ac:dyDescent="0.25">
      <c r="C54" s="79">
        <v>9</v>
      </c>
      <c r="D54" s="210" t="s">
        <v>117</v>
      </c>
      <c r="E54" s="213" t="s">
        <v>137</v>
      </c>
      <c r="F54" s="52" t="str">
        <f t="shared" si="8"/>
        <v>-</v>
      </c>
      <c r="G54" s="73" t="e">
        <f t="shared" si="9"/>
        <v>#VALUE!</v>
      </c>
      <c r="H54" s="53"/>
      <c r="I54" s="67" t="e">
        <f t="shared" si="10"/>
        <v>#VALUE!</v>
      </c>
      <c r="J54" s="74"/>
      <c r="K54" s="71" t="str">
        <f t="shared" si="11"/>
        <v>%</v>
      </c>
      <c r="L54" s="74"/>
      <c r="M54" s="71" t="str">
        <f t="shared" si="12"/>
        <v>%</v>
      </c>
      <c r="N54" s="74"/>
      <c r="O54" s="71" t="str">
        <f t="shared" si="13"/>
        <v>%</v>
      </c>
      <c r="P54" s="74"/>
      <c r="Q54" s="71" t="str">
        <f t="shared" si="14"/>
        <v>%</v>
      </c>
      <c r="R54" s="75">
        <f t="shared" si="15"/>
        <v>0</v>
      </c>
    </row>
    <row r="55" spans="3:18" ht="24.75" customHeight="1" x14ac:dyDescent="0.25">
      <c r="C55" s="80"/>
      <c r="D55" s="211"/>
      <c r="E55" s="213" t="s">
        <v>138</v>
      </c>
      <c r="F55" s="52" t="str">
        <f t="shared" si="8"/>
        <v>-</v>
      </c>
      <c r="G55" s="73" t="e">
        <f t="shared" si="9"/>
        <v>#VALUE!</v>
      </c>
      <c r="H55" s="53"/>
      <c r="I55" s="67" t="e">
        <f t="shared" si="10"/>
        <v>#VALUE!</v>
      </c>
      <c r="J55" s="74"/>
      <c r="K55" s="71" t="str">
        <f t="shared" si="11"/>
        <v>%</v>
      </c>
      <c r="L55" s="74"/>
      <c r="M55" s="71" t="str">
        <f t="shared" si="12"/>
        <v>%</v>
      </c>
      <c r="N55" s="74"/>
      <c r="O55" s="71" t="str">
        <f t="shared" si="13"/>
        <v>%</v>
      </c>
      <c r="P55" s="74"/>
      <c r="Q55" s="71" t="str">
        <f t="shared" si="14"/>
        <v>%</v>
      </c>
      <c r="R55" s="75">
        <f t="shared" si="15"/>
        <v>0</v>
      </c>
    </row>
    <row r="56" spans="3:18" ht="24.75" customHeight="1" x14ac:dyDescent="0.25">
      <c r="C56" s="80"/>
      <c r="D56" s="211"/>
      <c r="E56" s="213" t="s">
        <v>139</v>
      </c>
      <c r="F56" s="52" t="str">
        <f t="shared" si="8"/>
        <v>-</v>
      </c>
      <c r="G56" s="73" t="e">
        <f t="shared" si="9"/>
        <v>#VALUE!</v>
      </c>
      <c r="H56" s="53"/>
      <c r="I56" s="67" t="e">
        <f t="shared" si="10"/>
        <v>#VALUE!</v>
      </c>
      <c r="J56" s="74"/>
      <c r="K56" s="71" t="str">
        <f t="shared" si="11"/>
        <v>%</v>
      </c>
      <c r="L56" s="74"/>
      <c r="M56" s="71" t="str">
        <f t="shared" si="12"/>
        <v>%</v>
      </c>
      <c r="N56" s="74"/>
      <c r="O56" s="71" t="str">
        <f t="shared" si="13"/>
        <v>%</v>
      </c>
      <c r="P56" s="74"/>
      <c r="Q56" s="71" t="str">
        <f t="shared" si="14"/>
        <v>%</v>
      </c>
      <c r="R56" s="75">
        <f t="shared" si="15"/>
        <v>0</v>
      </c>
    </row>
    <row r="57" spans="3:18" ht="24.75" customHeight="1" x14ac:dyDescent="0.25">
      <c r="C57" s="81"/>
      <c r="D57" s="212"/>
      <c r="E57" s="213" t="s">
        <v>140</v>
      </c>
      <c r="F57" s="52" t="str">
        <f t="shared" si="8"/>
        <v>-</v>
      </c>
      <c r="G57" s="73" t="e">
        <f t="shared" si="9"/>
        <v>#VALUE!</v>
      </c>
      <c r="H57" s="53"/>
      <c r="I57" s="67" t="e">
        <f t="shared" si="10"/>
        <v>#VALUE!</v>
      </c>
      <c r="J57" s="74"/>
      <c r="K57" s="71" t="str">
        <f t="shared" si="11"/>
        <v>%</v>
      </c>
      <c r="L57" s="74"/>
      <c r="M57" s="71" t="str">
        <f t="shared" si="12"/>
        <v>%</v>
      </c>
      <c r="N57" s="74"/>
      <c r="O57" s="71" t="str">
        <f t="shared" si="13"/>
        <v>%</v>
      </c>
      <c r="P57" s="74"/>
      <c r="Q57" s="71" t="str">
        <f t="shared" si="14"/>
        <v>%</v>
      </c>
      <c r="R57" s="75">
        <f t="shared" si="15"/>
        <v>0</v>
      </c>
    </row>
    <row r="58" spans="3:18" ht="24.75" customHeight="1" x14ac:dyDescent="0.25">
      <c r="C58" s="79">
        <v>10</v>
      </c>
      <c r="D58" s="210" t="s">
        <v>120</v>
      </c>
      <c r="E58" s="213" t="s">
        <v>137</v>
      </c>
      <c r="F58" s="52" t="str">
        <f t="shared" si="8"/>
        <v>-</v>
      </c>
      <c r="G58" s="73" t="e">
        <f t="shared" si="9"/>
        <v>#VALUE!</v>
      </c>
      <c r="H58" s="53"/>
      <c r="I58" s="67" t="e">
        <f t="shared" si="10"/>
        <v>#VALUE!</v>
      </c>
      <c r="J58" s="74"/>
      <c r="K58" s="71" t="str">
        <f t="shared" si="11"/>
        <v>%</v>
      </c>
      <c r="L58" s="74"/>
      <c r="M58" s="71" t="str">
        <f t="shared" si="12"/>
        <v>%</v>
      </c>
      <c r="N58" s="74"/>
      <c r="O58" s="71" t="str">
        <f t="shared" si="13"/>
        <v>%</v>
      </c>
      <c r="P58" s="74"/>
      <c r="Q58" s="71" t="str">
        <f t="shared" si="14"/>
        <v>%</v>
      </c>
      <c r="R58" s="75">
        <f t="shared" si="15"/>
        <v>0</v>
      </c>
    </row>
    <row r="59" spans="3:18" ht="24.75" customHeight="1" x14ac:dyDescent="0.25">
      <c r="C59" s="80"/>
      <c r="D59" s="211"/>
      <c r="E59" s="213" t="s">
        <v>138</v>
      </c>
      <c r="F59" s="52" t="str">
        <f t="shared" si="8"/>
        <v>-</v>
      </c>
      <c r="G59" s="73" t="e">
        <f t="shared" si="9"/>
        <v>#VALUE!</v>
      </c>
      <c r="H59" s="53"/>
      <c r="I59" s="67" t="e">
        <f t="shared" si="10"/>
        <v>#VALUE!</v>
      </c>
      <c r="J59" s="74"/>
      <c r="K59" s="71" t="str">
        <f t="shared" si="11"/>
        <v>%</v>
      </c>
      <c r="L59" s="74"/>
      <c r="M59" s="71" t="str">
        <f t="shared" si="12"/>
        <v>%</v>
      </c>
      <c r="N59" s="74"/>
      <c r="O59" s="71" t="str">
        <f t="shared" si="13"/>
        <v>%</v>
      </c>
      <c r="P59" s="74"/>
      <c r="Q59" s="71" t="str">
        <f t="shared" si="14"/>
        <v>%</v>
      </c>
      <c r="R59" s="75">
        <f t="shared" si="15"/>
        <v>0</v>
      </c>
    </row>
    <row r="60" spans="3:18" ht="24.75" customHeight="1" x14ac:dyDescent="0.25">
      <c r="C60" s="80"/>
      <c r="D60" s="211"/>
      <c r="E60" s="213" t="s">
        <v>139</v>
      </c>
      <c r="F60" s="52" t="str">
        <f t="shared" si="8"/>
        <v>-</v>
      </c>
      <c r="G60" s="73" t="e">
        <f t="shared" si="9"/>
        <v>#VALUE!</v>
      </c>
      <c r="H60" s="53"/>
      <c r="I60" s="67" t="e">
        <f t="shared" si="10"/>
        <v>#VALUE!</v>
      </c>
      <c r="J60" s="74"/>
      <c r="K60" s="71" t="str">
        <f t="shared" si="11"/>
        <v>%</v>
      </c>
      <c r="L60" s="74"/>
      <c r="M60" s="71" t="str">
        <f t="shared" si="12"/>
        <v>%</v>
      </c>
      <c r="N60" s="74"/>
      <c r="O60" s="71" t="str">
        <f t="shared" si="13"/>
        <v>%</v>
      </c>
      <c r="P60" s="74"/>
      <c r="Q60" s="71" t="str">
        <f t="shared" si="14"/>
        <v>%</v>
      </c>
      <c r="R60" s="75">
        <f t="shared" si="15"/>
        <v>0</v>
      </c>
    </row>
    <row r="61" spans="3:18" ht="24.75" customHeight="1" x14ac:dyDescent="0.25">
      <c r="C61" s="81"/>
      <c r="D61" s="212"/>
      <c r="E61" s="213" t="s">
        <v>140</v>
      </c>
      <c r="F61" s="52" t="str">
        <f t="shared" si="8"/>
        <v>-</v>
      </c>
      <c r="G61" s="73" t="e">
        <f t="shared" si="9"/>
        <v>#VALUE!</v>
      </c>
      <c r="H61" s="53"/>
      <c r="I61" s="67" t="e">
        <f t="shared" si="10"/>
        <v>#VALUE!</v>
      </c>
      <c r="J61" s="74"/>
      <c r="K61" s="71" t="str">
        <f t="shared" si="11"/>
        <v>%</v>
      </c>
      <c r="L61" s="74"/>
      <c r="M61" s="71" t="str">
        <f t="shared" si="12"/>
        <v>%</v>
      </c>
      <c r="N61" s="74"/>
      <c r="O61" s="71" t="str">
        <f t="shared" si="13"/>
        <v>%</v>
      </c>
      <c r="P61" s="74"/>
      <c r="Q61" s="71" t="str">
        <f t="shared" si="14"/>
        <v>%</v>
      </c>
      <c r="R61" s="75">
        <f t="shared" si="15"/>
        <v>0</v>
      </c>
    </row>
    <row r="62" spans="3:18" ht="24.75" customHeight="1" x14ac:dyDescent="0.25">
      <c r="C62" s="79">
        <v>11</v>
      </c>
      <c r="D62" s="210" t="s">
        <v>121</v>
      </c>
      <c r="E62" s="213" t="s">
        <v>137</v>
      </c>
      <c r="F62" s="52" t="str">
        <f t="shared" si="8"/>
        <v>-</v>
      </c>
      <c r="G62" s="73" t="e">
        <f t="shared" si="9"/>
        <v>#VALUE!</v>
      </c>
      <c r="H62" s="53"/>
      <c r="I62" s="67" t="e">
        <f t="shared" si="10"/>
        <v>#VALUE!</v>
      </c>
      <c r="J62" s="74"/>
      <c r="K62" s="71" t="str">
        <f t="shared" si="11"/>
        <v>%</v>
      </c>
      <c r="L62" s="74"/>
      <c r="M62" s="71" t="str">
        <f t="shared" si="12"/>
        <v>%</v>
      </c>
      <c r="N62" s="74"/>
      <c r="O62" s="71" t="str">
        <f t="shared" si="13"/>
        <v>%</v>
      </c>
      <c r="P62" s="74"/>
      <c r="Q62" s="71" t="str">
        <f t="shared" si="14"/>
        <v>%</v>
      </c>
      <c r="R62" s="75">
        <f t="shared" si="15"/>
        <v>0</v>
      </c>
    </row>
    <row r="63" spans="3:18" ht="24.75" customHeight="1" x14ac:dyDescent="0.25">
      <c r="C63" s="80"/>
      <c r="D63" s="211"/>
      <c r="E63" s="213" t="s">
        <v>138</v>
      </c>
      <c r="F63" s="52" t="str">
        <f t="shared" si="8"/>
        <v>-</v>
      </c>
      <c r="G63" s="73" t="e">
        <f t="shared" si="9"/>
        <v>#VALUE!</v>
      </c>
      <c r="H63" s="53"/>
      <c r="I63" s="67" t="e">
        <f t="shared" si="10"/>
        <v>#VALUE!</v>
      </c>
      <c r="J63" s="74"/>
      <c r="K63" s="71" t="str">
        <f t="shared" si="11"/>
        <v>%</v>
      </c>
      <c r="L63" s="74"/>
      <c r="M63" s="71" t="str">
        <f t="shared" si="12"/>
        <v>%</v>
      </c>
      <c r="N63" s="74"/>
      <c r="O63" s="71" t="str">
        <f t="shared" si="13"/>
        <v>%</v>
      </c>
      <c r="P63" s="74"/>
      <c r="Q63" s="71" t="str">
        <f t="shared" si="14"/>
        <v>%</v>
      </c>
      <c r="R63" s="75">
        <f t="shared" si="15"/>
        <v>0</v>
      </c>
    </row>
    <row r="64" spans="3:18" ht="24.75" customHeight="1" x14ac:dyDescent="0.25">
      <c r="C64" s="80"/>
      <c r="D64" s="211"/>
      <c r="E64" s="213" t="s">
        <v>139</v>
      </c>
      <c r="F64" s="52" t="str">
        <f t="shared" si="8"/>
        <v>-</v>
      </c>
      <c r="G64" s="73" t="e">
        <f t="shared" si="9"/>
        <v>#VALUE!</v>
      </c>
      <c r="H64" s="53"/>
      <c r="I64" s="67" t="e">
        <f t="shared" si="10"/>
        <v>#VALUE!</v>
      </c>
      <c r="J64" s="74"/>
      <c r="K64" s="71" t="str">
        <f t="shared" si="11"/>
        <v>%</v>
      </c>
      <c r="L64" s="74"/>
      <c r="M64" s="71" t="str">
        <f t="shared" si="12"/>
        <v>%</v>
      </c>
      <c r="N64" s="74"/>
      <c r="O64" s="71" t="str">
        <f t="shared" si="13"/>
        <v>%</v>
      </c>
      <c r="P64" s="74"/>
      <c r="Q64" s="71" t="str">
        <f t="shared" si="14"/>
        <v>%</v>
      </c>
      <c r="R64" s="75">
        <f t="shared" si="15"/>
        <v>0</v>
      </c>
    </row>
    <row r="65" spans="3:18" ht="24.75" customHeight="1" x14ac:dyDescent="0.25">
      <c r="C65" s="81"/>
      <c r="D65" s="212"/>
      <c r="E65" s="213" t="s">
        <v>140</v>
      </c>
      <c r="F65" s="52" t="str">
        <f t="shared" si="8"/>
        <v>-</v>
      </c>
      <c r="G65" s="73" t="e">
        <f t="shared" si="9"/>
        <v>#VALUE!</v>
      </c>
      <c r="H65" s="53"/>
      <c r="I65" s="67" t="e">
        <f t="shared" si="10"/>
        <v>#VALUE!</v>
      </c>
      <c r="J65" s="74"/>
      <c r="K65" s="71" t="str">
        <f t="shared" si="11"/>
        <v>%</v>
      </c>
      <c r="L65" s="74"/>
      <c r="M65" s="71" t="str">
        <f t="shared" si="12"/>
        <v>%</v>
      </c>
      <c r="N65" s="74"/>
      <c r="O65" s="71" t="str">
        <f t="shared" si="13"/>
        <v>%</v>
      </c>
      <c r="P65" s="74"/>
      <c r="Q65" s="71" t="str">
        <f t="shared" si="14"/>
        <v>%</v>
      </c>
      <c r="R65" s="75">
        <f t="shared" si="15"/>
        <v>0</v>
      </c>
    </row>
    <row r="66" spans="3:18" ht="24.75" customHeight="1" x14ac:dyDescent="0.25">
      <c r="C66" s="79">
        <v>12</v>
      </c>
      <c r="D66" s="210" t="s">
        <v>122</v>
      </c>
      <c r="E66" s="213" t="s">
        <v>137</v>
      </c>
      <c r="F66" s="52" t="str">
        <f t="shared" si="8"/>
        <v>-</v>
      </c>
      <c r="G66" s="73" t="e">
        <f t="shared" si="9"/>
        <v>#VALUE!</v>
      </c>
      <c r="H66" s="53"/>
      <c r="I66" s="67" t="e">
        <f t="shared" si="10"/>
        <v>#VALUE!</v>
      </c>
      <c r="J66" s="74"/>
      <c r="K66" s="71" t="str">
        <f t="shared" si="11"/>
        <v>%</v>
      </c>
      <c r="L66" s="74"/>
      <c r="M66" s="71" t="str">
        <f t="shared" si="12"/>
        <v>%</v>
      </c>
      <c r="N66" s="74"/>
      <c r="O66" s="71" t="str">
        <f t="shared" si="13"/>
        <v>%</v>
      </c>
      <c r="P66" s="74"/>
      <c r="Q66" s="71" t="str">
        <f t="shared" si="14"/>
        <v>%</v>
      </c>
      <c r="R66" s="75">
        <f t="shared" si="15"/>
        <v>0</v>
      </c>
    </row>
    <row r="67" spans="3:18" ht="24.75" customHeight="1" x14ac:dyDescent="0.25">
      <c r="C67" s="80"/>
      <c r="D67" s="211"/>
      <c r="E67" s="213" t="s">
        <v>138</v>
      </c>
      <c r="F67" s="52" t="str">
        <f t="shared" si="8"/>
        <v>-</v>
      </c>
      <c r="G67" s="73" t="e">
        <f t="shared" si="9"/>
        <v>#VALUE!</v>
      </c>
      <c r="H67" s="53"/>
      <c r="I67" s="67" t="e">
        <f t="shared" si="10"/>
        <v>#VALUE!</v>
      </c>
      <c r="J67" s="74"/>
      <c r="K67" s="71" t="str">
        <f t="shared" si="11"/>
        <v>%</v>
      </c>
      <c r="L67" s="74"/>
      <c r="M67" s="71" t="str">
        <f t="shared" si="12"/>
        <v>%</v>
      </c>
      <c r="N67" s="74"/>
      <c r="O67" s="71" t="str">
        <f t="shared" si="13"/>
        <v>%</v>
      </c>
      <c r="P67" s="74"/>
      <c r="Q67" s="71" t="str">
        <f t="shared" si="14"/>
        <v>%</v>
      </c>
      <c r="R67" s="75">
        <f t="shared" si="15"/>
        <v>0</v>
      </c>
    </row>
    <row r="68" spans="3:18" ht="24.75" customHeight="1" x14ac:dyDescent="0.25">
      <c r="C68" s="80"/>
      <c r="D68" s="211"/>
      <c r="E68" s="213" t="s">
        <v>139</v>
      </c>
      <c r="F68" s="52" t="str">
        <f t="shared" si="8"/>
        <v>-</v>
      </c>
      <c r="G68" s="73" t="e">
        <f t="shared" si="9"/>
        <v>#VALUE!</v>
      </c>
      <c r="H68" s="53"/>
      <c r="I68" s="67" t="e">
        <f t="shared" si="10"/>
        <v>#VALUE!</v>
      </c>
      <c r="J68" s="74"/>
      <c r="K68" s="71" t="str">
        <f t="shared" si="11"/>
        <v>%</v>
      </c>
      <c r="L68" s="74"/>
      <c r="M68" s="71" t="str">
        <f t="shared" si="12"/>
        <v>%</v>
      </c>
      <c r="N68" s="74"/>
      <c r="O68" s="71" t="str">
        <f t="shared" si="13"/>
        <v>%</v>
      </c>
      <c r="P68" s="74"/>
      <c r="Q68" s="71" t="str">
        <f t="shared" si="14"/>
        <v>%</v>
      </c>
      <c r="R68" s="75">
        <f t="shared" si="15"/>
        <v>0</v>
      </c>
    </row>
    <row r="69" spans="3:18" ht="24.75" customHeight="1" x14ac:dyDescent="0.25">
      <c r="C69" s="81"/>
      <c r="D69" s="212"/>
      <c r="E69" s="213" t="s">
        <v>140</v>
      </c>
      <c r="F69" s="52" t="str">
        <f t="shared" si="8"/>
        <v>-</v>
      </c>
      <c r="G69" s="73" t="e">
        <f t="shared" si="9"/>
        <v>#VALUE!</v>
      </c>
      <c r="H69" s="53"/>
      <c r="I69" s="67" t="e">
        <f t="shared" si="10"/>
        <v>#VALUE!</v>
      </c>
      <c r="J69" s="74"/>
      <c r="K69" s="71" t="str">
        <f t="shared" si="11"/>
        <v>%</v>
      </c>
      <c r="L69" s="74"/>
      <c r="M69" s="71" t="str">
        <f t="shared" si="12"/>
        <v>%</v>
      </c>
      <c r="N69" s="74"/>
      <c r="O69" s="71" t="str">
        <f t="shared" si="13"/>
        <v>%</v>
      </c>
      <c r="P69" s="74"/>
      <c r="Q69" s="71" t="str">
        <f t="shared" si="14"/>
        <v>%</v>
      </c>
      <c r="R69" s="75">
        <f t="shared" si="15"/>
        <v>0</v>
      </c>
    </row>
    <row r="70" spans="3:18" ht="24.75" customHeight="1" x14ac:dyDescent="0.25">
      <c r="C70" s="79">
        <v>13</v>
      </c>
      <c r="D70" s="210" t="s">
        <v>123</v>
      </c>
      <c r="E70" s="213" t="s">
        <v>137</v>
      </c>
      <c r="F70" s="52" t="str">
        <f t="shared" si="8"/>
        <v>-</v>
      </c>
      <c r="G70" s="73" t="e">
        <f t="shared" si="9"/>
        <v>#VALUE!</v>
      </c>
      <c r="H70" s="53"/>
      <c r="I70" s="67" t="e">
        <f t="shared" si="10"/>
        <v>#VALUE!</v>
      </c>
      <c r="J70" s="74"/>
      <c r="K70" s="71" t="str">
        <f t="shared" si="11"/>
        <v>%</v>
      </c>
      <c r="L70" s="74"/>
      <c r="M70" s="71" t="str">
        <f t="shared" si="12"/>
        <v>%</v>
      </c>
      <c r="N70" s="74"/>
      <c r="O70" s="71" t="str">
        <f t="shared" si="13"/>
        <v>%</v>
      </c>
      <c r="P70" s="74"/>
      <c r="Q70" s="71" t="str">
        <f t="shared" si="14"/>
        <v>%</v>
      </c>
      <c r="R70" s="75">
        <f t="shared" si="15"/>
        <v>0</v>
      </c>
    </row>
    <row r="71" spans="3:18" ht="22.5" customHeight="1" x14ac:dyDescent="0.25">
      <c r="C71" s="80"/>
      <c r="D71" s="211"/>
      <c r="E71" s="213" t="s">
        <v>138</v>
      </c>
      <c r="F71" s="52" t="str">
        <f t="shared" si="8"/>
        <v>-</v>
      </c>
      <c r="G71" s="73" t="e">
        <f t="shared" si="9"/>
        <v>#VALUE!</v>
      </c>
      <c r="H71" s="53"/>
      <c r="I71" s="67" t="e">
        <f t="shared" si="10"/>
        <v>#VALUE!</v>
      </c>
      <c r="J71" s="74"/>
      <c r="K71" s="71" t="str">
        <f t="shared" si="11"/>
        <v>%</v>
      </c>
      <c r="L71" s="74"/>
      <c r="M71" s="71" t="str">
        <f t="shared" si="12"/>
        <v>%</v>
      </c>
      <c r="N71" s="74"/>
      <c r="O71" s="71" t="str">
        <f t="shared" si="13"/>
        <v>%</v>
      </c>
      <c r="P71" s="74"/>
      <c r="Q71" s="71" t="str">
        <f t="shared" si="14"/>
        <v>%</v>
      </c>
      <c r="R71" s="75">
        <f t="shared" si="15"/>
        <v>0</v>
      </c>
    </row>
    <row r="72" spans="3:18" ht="24.75" customHeight="1" x14ac:dyDescent="0.25">
      <c r="C72" s="80"/>
      <c r="D72" s="211"/>
      <c r="E72" s="213" t="s">
        <v>139</v>
      </c>
      <c r="F72" s="52" t="str">
        <f t="shared" si="8"/>
        <v>-</v>
      </c>
      <c r="G72" s="73" t="e">
        <f t="shared" si="9"/>
        <v>#VALUE!</v>
      </c>
      <c r="H72" s="53"/>
      <c r="I72" s="67" t="e">
        <f t="shared" si="10"/>
        <v>#VALUE!</v>
      </c>
      <c r="J72" s="74"/>
      <c r="K72" s="71" t="str">
        <f t="shared" si="11"/>
        <v>%</v>
      </c>
      <c r="L72" s="74"/>
      <c r="M72" s="71" t="str">
        <f t="shared" si="12"/>
        <v>%</v>
      </c>
      <c r="N72" s="74"/>
      <c r="O72" s="71" t="str">
        <f t="shared" si="13"/>
        <v>%</v>
      </c>
      <c r="P72" s="74"/>
      <c r="Q72" s="71" t="str">
        <f t="shared" si="14"/>
        <v>%</v>
      </c>
      <c r="R72" s="75">
        <f t="shared" si="15"/>
        <v>0</v>
      </c>
    </row>
    <row r="73" spans="3:18" ht="24.75" customHeight="1" x14ac:dyDescent="0.25">
      <c r="C73" s="81"/>
      <c r="D73" s="212"/>
      <c r="E73" s="213" t="s">
        <v>140</v>
      </c>
      <c r="F73" s="52" t="str">
        <f t="shared" si="8"/>
        <v>-</v>
      </c>
      <c r="G73" s="73" t="e">
        <f t="shared" si="9"/>
        <v>#VALUE!</v>
      </c>
      <c r="H73" s="53"/>
      <c r="I73" s="67" t="e">
        <f t="shared" si="10"/>
        <v>#VALUE!</v>
      </c>
      <c r="J73" s="74"/>
      <c r="K73" s="71" t="str">
        <f t="shared" si="11"/>
        <v>%</v>
      </c>
      <c r="L73" s="74"/>
      <c r="M73" s="71" t="str">
        <f t="shared" si="12"/>
        <v>%</v>
      </c>
      <c r="N73" s="74"/>
      <c r="O73" s="71" t="str">
        <f t="shared" si="13"/>
        <v>%</v>
      </c>
      <c r="P73" s="74"/>
      <c r="Q73" s="71" t="str">
        <f t="shared" si="14"/>
        <v>%</v>
      </c>
      <c r="R73" s="75">
        <f t="shared" si="15"/>
        <v>0</v>
      </c>
    </row>
    <row r="74" spans="3:18" ht="24.75" customHeight="1" x14ac:dyDescent="0.25">
      <c r="C74" s="79">
        <v>14</v>
      </c>
      <c r="D74" s="210" t="s">
        <v>124</v>
      </c>
      <c r="E74" s="213" t="s">
        <v>137</v>
      </c>
      <c r="F74" s="52" t="str">
        <f t="shared" si="8"/>
        <v>-</v>
      </c>
      <c r="G74" s="73" t="e">
        <f t="shared" si="9"/>
        <v>#VALUE!</v>
      </c>
      <c r="H74" s="53"/>
      <c r="I74" s="67" t="e">
        <f t="shared" si="10"/>
        <v>#VALUE!</v>
      </c>
      <c r="J74" s="74"/>
      <c r="K74" s="71" t="str">
        <f t="shared" si="11"/>
        <v>%</v>
      </c>
      <c r="L74" s="74"/>
      <c r="M74" s="71" t="str">
        <f t="shared" si="12"/>
        <v>%</v>
      </c>
      <c r="N74" s="74"/>
      <c r="O74" s="71" t="str">
        <f t="shared" si="13"/>
        <v>%</v>
      </c>
      <c r="P74" s="74"/>
      <c r="Q74" s="71" t="str">
        <f t="shared" si="14"/>
        <v>%</v>
      </c>
      <c r="R74" s="75">
        <f t="shared" si="15"/>
        <v>0</v>
      </c>
    </row>
    <row r="75" spans="3:18" ht="24.75" customHeight="1" x14ac:dyDescent="0.25">
      <c r="C75" s="80"/>
      <c r="D75" s="211"/>
      <c r="E75" s="213" t="s">
        <v>138</v>
      </c>
      <c r="F75" s="52" t="str">
        <f t="shared" si="8"/>
        <v>-</v>
      </c>
      <c r="G75" s="73" t="e">
        <f t="shared" si="9"/>
        <v>#VALUE!</v>
      </c>
      <c r="H75" s="53"/>
      <c r="I75" s="67" t="e">
        <f t="shared" si="10"/>
        <v>#VALUE!</v>
      </c>
      <c r="J75" s="74"/>
      <c r="K75" s="71" t="str">
        <f t="shared" si="11"/>
        <v>%</v>
      </c>
      <c r="L75" s="74"/>
      <c r="M75" s="71" t="str">
        <f t="shared" si="12"/>
        <v>%</v>
      </c>
      <c r="N75" s="74"/>
      <c r="O75" s="71" t="str">
        <f t="shared" si="13"/>
        <v>%</v>
      </c>
      <c r="P75" s="74"/>
      <c r="Q75" s="71" t="str">
        <f t="shared" si="14"/>
        <v>%</v>
      </c>
      <c r="R75" s="75">
        <f t="shared" si="15"/>
        <v>0</v>
      </c>
    </row>
    <row r="76" spans="3:18" ht="24.75" customHeight="1" x14ac:dyDescent="0.25">
      <c r="C76" s="80"/>
      <c r="D76" s="211"/>
      <c r="E76" s="213" t="s">
        <v>139</v>
      </c>
      <c r="F76" s="52" t="str">
        <f t="shared" si="8"/>
        <v>-</v>
      </c>
      <c r="G76" s="73" t="e">
        <f t="shared" si="9"/>
        <v>#VALUE!</v>
      </c>
      <c r="H76" s="53"/>
      <c r="I76" s="67" t="e">
        <f t="shared" si="10"/>
        <v>#VALUE!</v>
      </c>
      <c r="J76" s="74"/>
      <c r="K76" s="71" t="str">
        <f t="shared" si="11"/>
        <v>%</v>
      </c>
      <c r="L76" s="74"/>
      <c r="M76" s="71" t="str">
        <f t="shared" si="12"/>
        <v>%</v>
      </c>
      <c r="N76" s="74"/>
      <c r="O76" s="71" t="str">
        <f t="shared" si="13"/>
        <v>%</v>
      </c>
      <c r="P76" s="74"/>
      <c r="Q76" s="71" t="str">
        <f t="shared" si="14"/>
        <v>%</v>
      </c>
      <c r="R76" s="75">
        <f t="shared" si="15"/>
        <v>0</v>
      </c>
    </row>
    <row r="77" spans="3:18" ht="24.75" customHeight="1" x14ac:dyDescent="0.25">
      <c r="C77" s="81"/>
      <c r="D77" s="212"/>
      <c r="E77" s="213" t="s">
        <v>140</v>
      </c>
      <c r="F77" s="52" t="str">
        <f t="shared" si="8"/>
        <v>-</v>
      </c>
      <c r="G77" s="73" t="e">
        <f t="shared" si="9"/>
        <v>#VALUE!</v>
      </c>
      <c r="H77" s="53"/>
      <c r="I77" s="67" t="e">
        <f t="shared" si="10"/>
        <v>#VALUE!</v>
      </c>
      <c r="J77" s="74"/>
      <c r="K77" s="71" t="str">
        <f t="shared" si="11"/>
        <v>%</v>
      </c>
      <c r="L77" s="74"/>
      <c r="M77" s="71" t="str">
        <f t="shared" si="12"/>
        <v>%</v>
      </c>
      <c r="N77" s="74"/>
      <c r="O77" s="71" t="str">
        <f t="shared" si="13"/>
        <v>%</v>
      </c>
      <c r="P77" s="74"/>
      <c r="Q77" s="71" t="str">
        <f t="shared" si="14"/>
        <v>%</v>
      </c>
      <c r="R77" s="75">
        <f t="shared" si="15"/>
        <v>0</v>
      </c>
    </row>
    <row r="78" spans="3:18" ht="24.75" customHeight="1" x14ac:dyDescent="0.25">
      <c r="C78" s="79">
        <v>15</v>
      </c>
      <c r="D78" s="210" t="s">
        <v>125</v>
      </c>
      <c r="E78" s="213" t="s">
        <v>137</v>
      </c>
      <c r="F78" s="52" t="str">
        <f t="shared" si="8"/>
        <v>-</v>
      </c>
      <c r="G78" s="73" t="e">
        <f t="shared" si="9"/>
        <v>#VALUE!</v>
      </c>
      <c r="H78" s="53"/>
      <c r="I78" s="67" t="e">
        <f t="shared" si="10"/>
        <v>#VALUE!</v>
      </c>
      <c r="J78" s="74"/>
      <c r="K78" s="71" t="str">
        <f t="shared" si="11"/>
        <v>%</v>
      </c>
      <c r="L78" s="74"/>
      <c r="M78" s="71" t="str">
        <f t="shared" si="12"/>
        <v>%</v>
      </c>
      <c r="N78" s="74"/>
      <c r="O78" s="71" t="str">
        <f t="shared" si="13"/>
        <v>%</v>
      </c>
      <c r="P78" s="74"/>
      <c r="Q78" s="71" t="str">
        <f t="shared" si="14"/>
        <v>%</v>
      </c>
      <c r="R78" s="75">
        <f t="shared" si="15"/>
        <v>0</v>
      </c>
    </row>
    <row r="79" spans="3:18" ht="24.75" customHeight="1" x14ac:dyDescent="0.25">
      <c r="C79" s="80"/>
      <c r="D79" s="211"/>
      <c r="E79" s="213" t="s">
        <v>138</v>
      </c>
      <c r="F79" s="52" t="str">
        <f t="shared" si="8"/>
        <v>-</v>
      </c>
      <c r="G79" s="73" t="e">
        <f t="shared" si="9"/>
        <v>#VALUE!</v>
      </c>
      <c r="H79" s="53"/>
      <c r="I79" s="67" t="e">
        <f t="shared" si="10"/>
        <v>#VALUE!</v>
      </c>
      <c r="J79" s="74"/>
      <c r="K79" s="71" t="str">
        <f t="shared" si="11"/>
        <v>%</v>
      </c>
      <c r="L79" s="74"/>
      <c r="M79" s="71" t="str">
        <f t="shared" si="12"/>
        <v>%</v>
      </c>
      <c r="N79" s="74"/>
      <c r="O79" s="71" t="str">
        <f t="shared" si="13"/>
        <v>%</v>
      </c>
      <c r="P79" s="74"/>
      <c r="Q79" s="71" t="str">
        <f t="shared" si="14"/>
        <v>%</v>
      </c>
      <c r="R79" s="75">
        <f t="shared" si="15"/>
        <v>0</v>
      </c>
    </row>
    <row r="80" spans="3:18" ht="24.75" customHeight="1" x14ac:dyDescent="0.25">
      <c r="C80" s="80"/>
      <c r="D80" s="211"/>
      <c r="E80" s="213" t="s">
        <v>139</v>
      </c>
      <c r="F80" s="52" t="str">
        <f t="shared" si="8"/>
        <v>-</v>
      </c>
      <c r="G80" s="73" t="e">
        <f t="shared" si="9"/>
        <v>#VALUE!</v>
      </c>
      <c r="H80" s="53"/>
      <c r="I80" s="67" t="e">
        <f t="shared" si="10"/>
        <v>#VALUE!</v>
      </c>
      <c r="J80" s="74"/>
      <c r="K80" s="71" t="str">
        <f t="shared" si="11"/>
        <v>%</v>
      </c>
      <c r="L80" s="74"/>
      <c r="M80" s="71" t="str">
        <f t="shared" si="12"/>
        <v>%</v>
      </c>
      <c r="N80" s="74"/>
      <c r="O80" s="71" t="str">
        <f t="shared" si="13"/>
        <v>%</v>
      </c>
      <c r="P80" s="74"/>
      <c r="Q80" s="71" t="str">
        <f t="shared" si="14"/>
        <v>%</v>
      </c>
      <c r="R80" s="75">
        <f t="shared" si="15"/>
        <v>0</v>
      </c>
    </row>
    <row r="81" spans="3:18" ht="24.75" customHeight="1" x14ac:dyDescent="0.25">
      <c r="C81" s="81"/>
      <c r="D81" s="212"/>
      <c r="E81" s="213" t="s">
        <v>140</v>
      </c>
      <c r="F81" s="52" t="str">
        <f t="shared" si="8"/>
        <v>-</v>
      </c>
      <c r="G81" s="73" t="e">
        <f t="shared" si="9"/>
        <v>#VALUE!</v>
      </c>
      <c r="H81" s="53"/>
      <c r="I81" s="67" t="e">
        <f t="shared" si="10"/>
        <v>#VALUE!</v>
      </c>
      <c r="J81" s="74"/>
      <c r="K81" s="71" t="str">
        <f t="shared" si="11"/>
        <v>%</v>
      </c>
      <c r="L81" s="74"/>
      <c r="M81" s="71" t="str">
        <f t="shared" si="12"/>
        <v>%</v>
      </c>
      <c r="N81" s="74"/>
      <c r="O81" s="71" t="str">
        <f t="shared" si="13"/>
        <v>%</v>
      </c>
      <c r="P81" s="74"/>
      <c r="Q81" s="71" t="str">
        <f t="shared" si="14"/>
        <v>%</v>
      </c>
      <c r="R81" s="75">
        <f t="shared" si="15"/>
        <v>0</v>
      </c>
    </row>
    <row r="82" spans="3:18" ht="24.75" customHeight="1" x14ac:dyDescent="0.25">
      <c r="C82" s="79">
        <v>16</v>
      </c>
      <c r="D82" s="210" t="s">
        <v>126</v>
      </c>
      <c r="E82" s="213" t="s">
        <v>137</v>
      </c>
      <c r="F82" s="52" t="str">
        <f t="shared" si="8"/>
        <v>-</v>
      </c>
      <c r="G82" s="73" t="e">
        <f t="shared" si="9"/>
        <v>#VALUE!</v>
      </c>
      <c r="H82" s="53"/>
      <c r="I82" s="67" t="e">
        <f t="shared" si="10"/>
        <v>#VALUE!</v>
      </c>
      <c r="J82" s="74"/>
      <c r="K82" s="71" t="str">
        <f t="shared" si="11"/>
        <v>%</v>
      </c>
      <c r="L82" s="74"/>
      <c r="M82" s="71" t="str">
        <f t="shared" si="12"/>
        <v>%</v>
      </c>
      <c r="N82" s="74"/>
      <c r="O82" s="71" t="str">
        <f t="shared" si="13"/>
        <v>%</v>
      </c>
      <c r="P82" s="74"/>
      <c r="Q82" s="71" t="str">
        <f t="shared" si="14"/>
        <v>%</v>
      </c>
      <c r="R82" s="75">
        <f t="shared" si="15"/>
        <v>0</v>
      </c>
    </row>
    <row r="83" spans="3:18" ht="24.75" customHeight="1" x14ac:dyDescent="0.25">
      <c r="C83" s="80"/>
      <c r="D83" s="211"/>
      <c r="E83" s="213" t="s">
        <v>138</v>
      </c>
      <c r="F83" s="52" t="str">
        <f t="shared" si="8"/>
        <v>-</v>
      </c>
      <c r="G83" s="73" t="e">
        <f t="shared" si="9"/>
        <v>#VALUE!</v>
      </c>
      <c r="H83" s="53"/>
      <c r="I83" s="67" t="e">
        <f t="shared" si="10"/>
        <v>#VALUE!</v>
      </c>
      <c r="J83" s="74"/>
      <c r="K83" s="71" t="str">
        <f t="shared" si="11"/>
        <v>%</v>
      </c>
      <c r="L83" s="74"/>
      <c r="M83" s="71" t="str">
        <f t="shared" si="12"/>
        <v>%</v>
      </c>
      <c r="N83" s="74"/>
      <c r="O83" s="71" t="str">
        <f t="shared" si="13"/>
        <v>%</v>
      </c>
      <c r="P83" s="74"/>
      <c r="Q83" s="71" t="str">
        <f t="shared" si="14"/>
        <v>%</v>
      </c>
      <c r="R83" s="75">
        <f t="shared" si="15"/>
        <v>0</v>
      </c>
    </row>
    <row r="84" spans="3:18" ht="24.75" customHeight="1" x14ac:dyDescent="0.25">
      <c r="C84" s="80"/>
      <c r="D84" s="211"/>
      <c r="E84" s="213" t="s">
        <v>139</v>
      </c>
      <c r="F84" s="52" t="str">
        <f t="shared" si="8"/>
        <v>-</v>
      </c>
      <c r="G84" s="73" t="e">
        <f t="shared" si="9"/>
        <v>#VALUE!</v>
      </c>
      <c r="H84" s="53"/>
      <c r="I84" s="67" t="e">
        <f t="shared" si="10"/>
        <v>#VALUE!</v>
      </c>
      <c r="J84" s="74"/>
      <c r="K84" s="71" t="str">
        <f t="shared" si="11"/>
        <v>%</v>
      </c>
      <c r="L84" s="74"/>
      <c r="M84" s="71" t="str">
        <f t="shared" si="12"/>
        <v>%</v>
      </c>
      <c r="N84" s="74"/>
      <c r="O84" s="71" t="str">
        <f t="shared" si="13"/>
        <v>%</v>
      </c>
      <c r="P84" s="74"/>
      <c r="Q84" s="71" t="str">
        <f t="shared" si="14"/>
        <v>%</v>
      </c>
      <c r="R84" s="75">
        <f t="shared" si="15"/>
        <v>0</v>
      </c>
    </row>
    <row r="85" spans="3:18" ht="24.75" customHeight="1" x14ac:dyDescent="0.25">
      <c r="C85" s="81"/>
      <c r="D85" s="212"/>
      <c r="E85" s="213" t="s">
        <v>140</v>
      </c>
      <c r="F85" s="52" t="str">
        <f t="shared" si="8"/>
        <v>-</v>
      </c>
      <c r="G85" s="73" t="e">
        <f t="shared" si="9"/>
        <v>#VALUE!</v>
      </c>
      <c r="H85" s="53"/>
      <c r="I85" s="67" t="e">
        <f t="shared" si="10"/>
        <v>#VALUE!</v>
      </c>
      <c r="J85" s="74"/>
      <c r="K85" s="71" t="str">
        <f t="shared" si="11"/>
        <v>%</v>
      </c>
      <c r="L85" s="74"/>
      <c r="M85" s="71" t="str">
        <f t="shared" si="12"/>
        <v>%</v>
      </c>
      <c r="N85" s="74"/>
      <c r="O85" s="71" t="str">
        <f t="shared" si="13"/>
        <v>%</v>
      </c>
      <c r="P85" s="74"/>
      <c r="Q85" s="71" t="str">
        <f t="shared" si="14"/>
        <v>%</v>
      </c>
      <c r="R85" s="75">
        <f t="shared" si="15"/>
        <v>0</v>
      </c>
    </row>
    <row r="86" spans="3:18" ht="24.75" customHeight="1" x14ac:dyDescent="0.25">
      <c r="C86" s="79">
        <v>17</v>
      </c>
      <c r="D86" s="210" t="s">
        <v>127</v>
      </c>
      <c r="E86" s="213" t="s">
        <v>137</v>
      </c>
      <c r="F86" s="52" t="str">
        <f t="shared" si="8"/>
        <v>-</v>
      </c>
      <c r="G86" s="73" t="e">
        <f t="shared" si="9"/>
        <v>#VALUE!</v>
      </c>
      <c r="H86" s="53"/>
      <c r="I86" s="67" t="e">
        <f t="shared" si="10"/>
        <v>#VALUE!</v>
      </c>
      <c r="J86" s="74"/>
      <c r="K86" s="71" t="str">
        <f t="shared" si="11"/>
        <v>%</v>
      </c>
      <c r="L86" s="74"/>
      <c r="M86" s="71" t="str">
        <f t="shared" si="12"/>
        <v>%</v>
      </c>
      <c r="N86" s="74"/>
      <c r="O86" s="71" t="str">
        <f t="shared" si="13"/>
        <v>%</v>
      </c>
      <c r="P86" s="74"/>
      <c r="Q86" s="71" t="str">
        <f t="shared" si="14"/>
        <v>%</v>
      </c>
      <c r="R86" s="75">
        <f t="shared" si="15"/>
        <v>0</v>
      </c>
    </row>
    <row r="87" spans="3:18" ht="24.75" customHeight="1" x14ac:dyDescent="0.25">
      <c r="C87" s="80"/>
      <c r="D87" s="211"/>
      <c r="E87" s="213" t="s">
        <v>138</v>
      </c>
      <c r="F87" s="52" t="str">
        <f t="shared" si="8"/>
        <v>-</v>
      </c>
      <c r="G87" s="73" t="e">
        <f t="shared" si="9"/>
        <v>#VALUE!</v>
      </c>
      <c r="H87" s="53"/>
      <c r="I87" s="67" t="e">
        <f t="shared" si="10"/>
        <v>#VALUE!</v>
      </c>
      <c r="J87" s="74"/>
      <c r="K87" s="71" t="str">
        <f t="shared" si="11"/>
        <v>%</v>
      </c>
      <c r="L87" s="74"/>
      <c r="M87" s="71" t="str">
        <f t="shared" si="12"/>
        <v>%</v>
      </c>
      <c r="N87" s="74"/>
      <c r="O87" s="71" t="str">
        <f t="shared" si="13"/>
        <v>%</v>
      </c>
      <c r="P87" s="74"/>
      <c r="Q87" s="71" t="str">
        <f t="shared" si="14"/>
        <v>%</v>
      </c>
      <c r="R87" s="75">
        <f t="shared" si="15"/>
        <v>0</v>
      </c>
    </row>
    <row r="88" spans="3:18" ht="24.75" customHeight="1" x14ac:dyDescent="0.25">
      <c r="C88" s="80"/>
      <c r="D88" s="211"/>
      <c r="E88" s="213" t="s">
        <v>139</v>
      </c>
      <c r="F88" s="52" t="str">
        <f t="shared" si="8"/>
        <v>-</v>
      </c>
      <c r="G88" s="73" t="e">
        <f t="shared" si="9"/>
        <v>#VALUE!</v>
      </c>
      <c r="H88" s="53"/>
      <c r="I88" s="67" t="e">
        <f t="shared" si="10"/>
        <v>#VALUE!</v>
      </c>
      <c r="J88" s="74"/>
      <c r="K88" s="71" t="str">
        <f t="shared" si="11"/>
        <v>%</v>
      </c>
      <c r="L88" s="74"/>
      <c r="M88" s="71" t="str">
        <f t="shared" si="12"/>
        <v>%</v>
      </c>
      <c r="N88" s="74"/>
      <c r="O88" s="71" t="str">
        <f t="shared" si="13"/>
        <v>%</v>
      </c>
      <c r="P88" s="74"/>
      <c r="Q88" s="71" t="str">
        <f t="shared" si="14"/>
        <v>%</v>
      </c>
      <c r="R88" s="75">
        <f t="shared" si="15"/>
        <v>0</v>
      </c>
    </row>
    <row r="89" spans="3:18" ht="24.75" customHeight="1" x14ac:dyDescent="0.25">
      <c r="C89" s="81"/>
      <c r="D89" s="212"/>
      <c r="E89" s="213" t="s">
        <v>140</v>
      </c>
      <c r="F89" s="52" t="str">
        <f t="shared" si="8"/>
        <v>-</v>
      </c>
      <c r="G89" s="73" t="e">
        <f t="shared" si="9"/>
        <v>#VALUE!</v>
      </c>
      <c r="H89" s="53"/>
      <c r="I89" s="67" t="e">
        <f t="shared" si="10"/>
        <v>#VALUE!</v>
      </c>
      <c r="J89" s="74"/>
      <c r="K89" s="71" t="str">
        <f t="shared" si="11"/>
        <v>%</v>
      </c>
      <c r="L89" s="74"/>
      <c r="M89" s="71" t="str">
        <f t="shared" si="12"/>
        <v>%</v>
      </c>
      <c r="N89" s="74"/>
      <c r="O89" s="71" t="str">
        <f t="shared" si="13"/>
        <v>%</v>
      </c>
      <c r="P89" s="74"/>
      <c r="Q89" s="71" t="str">
        <f t="shared" si="14"/>
        <v>%</v>
      </c>
      <c r="R89" s="75">
        <f t="shared" si="15"/>
        <v>0</v>
      </c>
    </row>
    <row r="90" spans="3:18" ht="24.75" customHeight="1" x14ac:dyDescent="0.25">
      <c r="C90" s="79">
        <v>18</v>
      </c>
      <c r="D90" s="210" t="s">
        <v>128</v>
      </c>
      <c r="E90" s="213" t="s">
        <v>137</v>
      </c>
      <c r="F90" s="52" t="str">
        <f t="shared" si="8"/>
        <v>-</v>
      </c>
      <c r="G90" s="73" t="e">
        <f t="shared" si="9"/>
        <v>#VALUE!</v>
      </c>
      <c r="H90" s="53"/>
      <c r="I90" s="67" t="e">
        <f t="shared" si="10"/>
        <v>#VALUE!</v>
      </c>
      <c r="J90" s="74"/>
      <c r="K90" s="71" t="str">
        <f t="shared" si="11"/>
        <v>%</v>
      </c>
      <c r="L90" s="74"/>
      <c r="M90" s="71" t="str">
        <f t="shared" si="12"/>
        <v>%</v>
      </c>
      <c r="N90" s="74"/>
      <c r="O90" s="71" t="str">
        <f t="shared" si="13"/>
        <v>%</v>
      </c>
      <c r="P90" s="74"/>
      <c r="Q90" s="71" t="str">
        <f t="shared" si="14"/>
        <v>%</v>
      </c>
      <c r="R90" s="75">
        <f t="shared" si="15"/>
        <v>0</v>
      </c>
    </row>
    <row r="91" spans="3:18" ht="24.75" customHeight="1" x14ac:dyDescent="0.25">
      <c r="C91" s="80"/>
      <c r="D91" s="211"/>
      <c r="E91" s="213" t="s">
        <v>138</v>
      </c>
      <c r="F91" s="52" t="str">
        <f t="shared" si="8"/>
        <v>-</v>
      </c>
      <c r="G91" s="73" t="e">
        <f t="shared" si="9"/>
        <v>#VALUE!</v>
      </c>
      <c r="H91" s="53"/>
      <c r="I91" s="67" t="e">
        <f t="shared" si="10"/>
        <v>#VALUE!</v>
      </c>
      <c r="J91" s="74"/>
      <c r="K91" s="71" t="str">
        <f t="shared" si="11"/>
        <v>%</v>
      </c>
      <c r="L91" s="74"/>
      <c r="M91" s="71" t="str">
        <f t="shared" si="12"/>
        <v>%</v>
      </c>
      <c r="N91" s="74"/>
      <c r="O91" s="71" t="str">
        <f t="shared" si="13"/>
        <v>%</v>
      </c>
      <c r="P91" s="74"/>
      <c r="Q91" s="71" t="str">
        <f t="shared" si="14"/>
        <v>%</v>
      </c>
      <c r="R91" s="75">
        <f t="shared" si="15"/>
        <v>0</v>
      </c>
    </row>
    <row r="92" spans="3:18" ht="24.75" customHeight="1" x14ac:dyDescent="0.25">
      <c r="C92" s="80"/>
      <c r="D92" s="211"/>
      <c r="E92" s="213" t="s">
        <v>139</v>
      </c>
      <c r="F92" s="52" t="str">
        <f t="shared" si="8"/>
        <v>-</v>
      </c>
      <c r="G92" s="73" t="e">
        <f t="shared" si="9"/>
        <v>#VALUE!</v>
      </c>
      <c r="H92" s="53"/>
      <c r="I92" s="67" t="e">
        <f t="shared" si="10"/>
        <v>#VALUE!</v>
      </c>
      <c r="J92" s="74"/>
      <c r="K92" s="71" t="str">
        <f t="shared" si="11"/>
        <v>%</v>
      </c>
      <c r="L92" s="74"/>
      <c r="M92" s="71" t="str">
        <f t="shared" si="12"/>
        <v>%</v>
      </c>
      <c r="N92" s="74"/>
      <c r="O92" s="71" t="str">
        <f t="shared" si="13"/>
        <v>%</v>
      </c>
      <c r="P92" s="74"/>
      <c r="Q92" s="71" t="str">
        <f t="shared" si="14"/>
        <v>%</v>
      </c>
      <c r="R92" s="75">
        <f t="shared" si="15"/>
        <v>0</v>
      </c>
    </row>
    <row r="93" spans="3:18" ht="24.75" customHeight="1" x14ac:dyDescent="0.25">
      <c r="C93" s="81"/>
      <c r="D93" s="212"/>
      <c r="E93" s="213" t="s">
        <v>140</v>
      </c>
      <c r="F93" s="52" t="str">
        <f t="shared" si="8"/>
        <v>-</v>
      </c>
      <c r="G93" s="73" t="e">
        <f t="shared" si="9"/>
        <v>#VALUE!</v>
      </c>
      <c r="H93" s="53"/>
      <c r="I93" s="67" t="e">
        <f t="shared" si="10"/>
        <v>#VALUE!</v>
      </c>
      <c r="J93" s="74"/>
      <c r="K93" s="71" t="str">
        <f t="shared" si="11"/>
        <v>%</v>
      </c>
      <c r="L93" s="74"/>
      <c r="M93" s="71" t="str">
        <f t="shared" si="12"/>
        <v>%</v>
      </c>
      <c r="N93" s="74"/>
      <c r="O93" s="71" t="str">
        <f t="shared" si="13"/>
        <v>%</v>
      </c>
      <c r="P93" s="74"/>
      <c r="Q93" s="71" t="str">
        <f t="shared" si="14"/>
        <v>%</v>
      </c>
      <c r="R93" s="75">
        <f t="shared" si="15"/>
        <v>0</v>
      </c>
    </row>
    <row r="94" spans="3:18" ht="24.75" customHeight="1" x14ac:dyDescent="0.25">
      <c r="C94" s="79">
        <v>19</v>
      </c>
      <c r="D94" s="210" t="s">
        <v>129</v>
      </c>
      <c r="E94" s="213" t="s">
        <v>137</v>
      </c>
      <c r="F94" s="52" t="str">
        <f t="shared" si="8"/>
        <v>-</v>
      </c>
      <c r="G94" s="73" t="e">
        <f t="shared" si="9"/>
        <v>#VALUE!</v>
      </c>
      <c r="H94" s="53"/>
      <c r="I94" s="67" t="e">
        <f t="shared" si="10"/>
        <v>#VALUE!</v>
      </c>
      <c r="J94" s="74"/>
      <c r="K94" s="71" t="str">
        <f t="shared" si="11"/>
        <v>%</v>
      </c>
      <c r="L94" s="74"/>
      <c r="M94" s="71" t="str">
        <f t="shared" si="12"/>
        <v>%</v>
      </c>
      <c r="N94" s="74"/>
      <c r="O94" s="71" t="str">
        <f t="shared" si="13"/>
        <v>%</v>
      </c>
      <c r="P94" s="74"/>
      <c r="Q94" s="71" t="str">
        <f t="shared" si="14"/>
        <v>%</v>
      </c>
      <c r="R94" s="75">
        <f t="shared" si="15"/>
        <v>0</v>
      </c>
    </row>
    <row r="95" spans="3:18" ht="24.75" customHeight="1" x14ac:dyDescent="0.25">
      <c r="C95" s="80"/>
      <c r="D95" s="211"/>
      <c r="E95" s="213" t="s">
        <v>138</v>
      </c>
      <c r="F95" s="52" t="str">
        <f t="shared" si="8"/>
        <v>-</v>
      </c>
      <c r="G95" s="73" t="e">
        <f t="shared" si="9"/>
        <v>#VALUE!</v>
      </c>
      <c r="H95" s="53"/>
      <c r="I95" s="67" t="e">
        <f t="shared" si="10"/>
        <v>#VALUE!</v>
      </c>
      <c r="J95" s="74"/>
      <c r="K95" s="71" t="str">
        <f t="shared" si="11"/>
        <v>%</v>
      </c>
      <c r="L95" s="74"/>
      <c r="M95" s="71" t="str">
        <f t="shared" si="12"/>
        <v>%</v>
      </c>
      <c r="N95" s="74"/>
      <c r="O95" s="71" t="str">
        <f t="shared" si="13"/>
        <v>%</v>
      </c>
      <c r="P95" s="74"/>
      <c r="Q95" s="71" t="str">
        <f t="shared" si="14"/>
        <v>%</v>
      </c>
      <c r="R95" s="75">
        <f t="shared" si="15"/>
        <v>0</v>
      </c>
    </row>
    <row r="96" spans="3:18" ht="24.75" customHeight="1" x14ac:dyDescent="0.25">
      <c r="C96" s="80"/>
      <c r="D96" s="211"/>
      <c r="E96" s="213" t="s">
        <v>139</v>
      </c>
      <c r="F96" s="52" t="str">
        <f t="shared" si="8"/>
        <v>-</v>
      </c>
      <c r="G96" s="73" t="e">
        <f t="shared" si="9"/>
        <v>#VALUE!</v>
      </c>
      <c r="H96" s="53"/>
      <c r="I96" s="67" t="e">
        <f t="shared" si="10"/>
        <v>#VALUE!</v>
      </c>
      <c r="J96" s="74"/>
      <c r="K96" s="71" t="str">
        <f t="shared" si="11"/>
        <v>%</v>
      </c>
      <c r="L96" s="74"/>
      <c r="M96" s="71" t="str">
        <f t="shared" si="12"/>
        <v>%</v>
      </c>
      <c r="N96" s="74"/>
      <c r="O96" s="71" t="str">
        <f t="shared" si="13"/>
        <v>%</v>
      </c>
      <c r="P96" s="74"/>
      <c r="Q96" s="71" t="str">
        <f t="shared" si="14"/>
        <v>%</v>
      </c>
      <c r="R96" s="75">
        <f t="shared" si="15"/>
        <v>0</v>
      </c>
    </row>
    <row r="97" spans="3:18" ht="24.75" customHeight="1" x14ac:dyDescent="0.25">
      <c r="C97" s="81"/>
      <c r="D97" s="212"/>
      <c r="E97" s="213" t="s">
        <v>140</v>
      </c>
      <c r="F97" s="52" t="str">
        <f t="shared" si="8"/>
        <v>-</v>
      </c>
      <c r="G97" s="73" t="e">
        <f t="shared" si="9"/>
        <v>#VALUE!</v>
      </c>
      <c r="H97" s="53"/>
      <c r="I97" s="67" t="e">
        <f t="shared" si="10"/>
        <v>#VALUE!</v>
      </c>
      <c r="J97" s="74"/>
      <c r="K97" s="71" t="str">
        <f t="shared" si="11"/>
        <v>%</v>
      </c>
      <c r="L97" s="74"/>
      <c r="M97" s="71" t="str">
        <f t="shared" si="12"/>
        <v>%</v>
      </c>
      <c r="N97" s="74"/>
      <c r="O97" s="71" t="str">
        <f t="shared" si="13"/>
        <v>%</v>
      </c>
      <c r="P97" s="74"/>
      <c r="Q97" s="71" t="str">
        <f t="shared" si="14"/>
        <v>%</v>
      </c>
      <c r="R97" s="75">
        <f t="shared" si="15"/>
        <v>0</v>
      </c>
    </row>
    <row r="98" spans="3:18" ht="24.75" customHeight="1" x14ac:dyDescent="0.25">
      <c r="C98" s="79">
        <v>20</v>
      </c>
      <c r="D98" s="210" t="s">
        <v>130</v>
      </c>
      <c r="E98" s="213" t="s">
        <v>137</v>
      </c>
      <c r="F98" s="52" t="str">
        <f t="shared" si="8"/>
        <v>-</v>
      </c>
      <c r="G98" s="73" t="e">
        <f t="shared" si="9"/>
        <v>#VALUE!</v>
      </c>
      <c r="H98" s="53"/>
      <c r="I98" s="67" t="e">
        <f t="shared" si="10"/>
        <v>#VALUE!</v>
      </c>
      <c r="J98" s="74"/>
      <c r="K98" s="71" t="str">
        <f t="shared" si="11"/>
        <v>%</v>
      </c>
      <c r="L98" s="74"/>
      <c r="M98" s="71" t="str">
        <f t="shared" si="12"/>
        <v>%</v>
      </c>
      <c r="N98" s="74"/>
      <c r="O98" s="71" t="str">
        <f t="shared" si="13"/>
        <v>%</v>
      </c>
      <c r="P98" s="74"/>
      <c r="Q98" s="71" t="str">
        <f t="shared" si="14"/>
        <v>%</v>
      </c>
      <c r="R98" s="75">
        <f t="shared" si="15"/>
        <v>0</v>
      </c>
    </row>
    <row r="99" spans="3:18" ht="24.75" customHeight="1" x14ac:dyDescent="0.25">
      <c r="C99" s="80"/>
      <c r="D99" s="211"/>
      <c r="E99" s="213" t="s">
        <v>138</v>
      </c>
      <c r="F99" s="52" t="str">
        <f t="shared" si="8"/>
        <v>-</v>
      </c>
      <c r="G99" s="73" t="e">
        <f t="shared" si="9"/>
        <v>#VALUE!</v>
      </c>
      <c r="H99" s="53"/>
      <c r="I99" s="67" t="e">
        <f t="shared" si="10"/>
        <v>#VALUE!</v>
      </c>
      <c r="J99" s="74"/>
      <c r="K99" s="71" t="str">
        <f t="shared" si="11"/>
        <v>%</v>
      </c>
      <c r="L99" s="74"/>
      <c r="M99" s="71" t="str">
        <f t="shared" si="12"/>
        <v>%</v>
      </c>
      <c r="N99" s="74"/>
      <c r="O99" s="71" t="str">
        <f t="shared" si="13"/>
        <v>%</v>
      </c>
      <c r="P99" s="74"/>
      <c r="Q99" s="71" t="str">
        <f t="shared" si="14"/>
        <v>%</v>
      </c>
      <c r="R99" s="75">
        <f t="shared" si="15"/>
        <v>0</v>
      </c>
    </row>
    <row r="100" spans="3:18" ht="24.75" customHeight="1" x14ac:dyDescent="0.25">
      <c r="C100" s="80"/>
      <c r="D100" s="211"/>
      <c r="E100" s="213" t="s">
        <v>139</v>
      </c>
      <c r="F100" s="52" t="str">
        <f t="shared" si="8"/>
        <v>-</v>
      </c>
      <c r="G100" s="73" t="e">
        <f t="shared" si="9"/>
        <v>#VALUE!</v>
      </c>
      <c r="H100" s="53"/>
      <c r="I100" s="67" t="e">
        <f t="shared" si="10"/>
        <v>#VALUE!</v>
      </c>
      <c r="J100" s="74"/>
      <c r="K100" s="71" t="str">
        <f t="shared" si="11"/>
        <v>%</v>
      </c>
      <c r="L100" s="74"/>
      <c r="M100" s="71" t="str">
        <f t="shared" si="12"/>
        <v>%</v>
      </c>
      <c r="N100" s="74"/>
      <c r="O100" s="71" t="str">
        <f t="shared" si="13"/>
        <v>%</v>
      </c>
      <c r="P100" s="74"/>
      <c r="Q100" s="71" t="str">
        <f t="shared" si="14"/>
        <v>%</v>
      </c>
      <c r="R100" s="75">
        <f t="shared" si="15"/>
        <v>0</v>
      </c>
    </row>
    <row r="101" spans="3:18" ht="24.75" customHeight="1" x14ac:dyDescent="0.25">
      <c r="C101" s="81"/>
      <c r="D101" s="212"/>
      <c r="E101" s="213" t="s">
        <v>140</v>
      </c>
      <c r="F101" s="52" t="str">
        <f t="shared" si="8"/>
        <v>-</v>
      </c>
      <c r="G101" s="73" t="e">
        <f t="shared" si="9"/>
        <v>#VALUE!</v>
      </c>
      <c r="H101" s="53"/>
      <c r="I101" s="67" t="e">
        <f t="shared" si="10"/>
        <v>#VALUE!</v>
      </c>
      <c r="J101" s="74"/>
      <c r="K101" s="71" t="str">
        <f t="shared" si="11"/>
        <v>%</v>
      </c>
      <c r="L101" s="74"/>
      <c r="M101" s="71" t="str">
        <f t="shared" si="12"/>
        <v>%</v>
      </c>
      <c r="N101" s="74"/>
      <c r="O101" s="71" t="str">
        <f t="shared" si="13"/>
        <v>%</v>
      </c>
      <c r="P101" s="74"/>
      <c r="Q101" s="71" t="str">
        <f t="shared" si="14"/>
        <v>%</v>
      </c>
      <c r="R101" s="75">
        <f t="shared" si="15"/>
        <v>0</v>
      </c>
    </row>
    <row r="102" spans="3:18" ht="24.75" customHeight="1" x14ac:dyDescent="0.25">
      <c r="C102" s="79">
        <v>21</v>
      </c>
      <c r="D102" s="210" t="s">
        <v>131</v>
      </c>
      <c r="E102" s="213" t="s">
        <v>137</v>
      </c>
      <c r="F102" s="52" t="str">
        <f t="shared" si="8"/>
        <v>-</v>
      </c>
      <c r="G102" s="73" t="e">
        <f t="shared" si="9"/>
        <v>#VALUE!</v>
      </c>
      <c r="H102" s="53"/>
      <c r="I102" s="67" t="e">
        <f t="shared" si="10"/>
        <v>#VALUE!</v>
      </c>
      <c r="J102" s="74"/>
      <c r="K102" s="71" t="str">
        <f t="shared" si="11"/>
        <v>%</v>
      </c>
      <c r="L102" s="74"/>
      <c r="M102" s="71" t="str">
        <f t="shared" si="12"/>
        <v>%</v>
      </c>
      <c r="N102" s="74"/>
      <c r="O102" s="71" t="str">
        <f t="shared" si="13"/>
        <v>%</v>
      </c>
      <c r="P102" s="74"/>
      <c r="Q102" s="71" t="str">
        <f t="shared" si="14"/>
        <v>%</v>
      </c>
      <c r="R102" s="75">
        <f t="shared" si="15"/>
        <v>0</v>
      </c>
    </row>
    <row r="103" spans="3:18" ht="24.75" customHeight="1" x14ac:dyDescent="0.25">
      <c r="C103" s="80"/>
      <c r="D103" s="211"/>
      <c r="E103" s="213" t="s">
        <v>138</v>
      </c>
      <c r="F103" s="52" t="str">
        <f t="shared" si="8"/>
        <v>-</v>
      </c>
      <c r="G103" s="73" t="e">
        <f t="shared" si="9"/>
        <v>#VALUE!</v>
      </c>
      <c r="H103" s="53"/>
      <c r="I103" s="67" t="e">
        <f t="shared" si="10"/>
        <v>#VALUE!</v>
      </c>
      <c r="J103" s="74"/>
      <c r="K103" s="71" t="str">
        <f t="shared" si="11"/>
        <v>%</v>
      </c>
      <c r="L103" s="74"/>
      <c r="M103" s="71" t="str">
        <f t="shared" si="12"/>
        <v>%</v>
      </c>
      <c r="N103" s="74"/>
      <c r="O103" s="71" t="str">
        <f t="shared" si="13"/>
        <v>%</v>
      </c>
      <c r="P103" s="74"/>
      <c r="Q103" s="71" t="str">
        <f t="shared" si="14"/>
        <v>%</v>
      </c>
      <c r="R103" s="75">
        <f t="shared" si="15"/>
        <v>0</v>
      </c>
    </row>
    <row r="104" spans="3:18" ht="24.75" customHeight="1" x14ac:dyDescent="0.25">
      <c r="C104" s="80"/>
      <c r="D104" s="211"/>
      <c r="E104" s="213" t="s">
        <v>139</v>
      </c>
      <c r="F104" s="52" t="str">
        <f t="shared" si="8"/>
        <v>-</v>
      </c>
      <c r="G104" s="73" t="e">
        <f t="shared" si="9"/>
        <v>#VALUE!</v>
      </c>
      <c r="H104" s="53"/>
      <c r="I104" s="67" t="e">
        <f t="shared" si="10"/>
        <v>#VALUE!</v>
      </c>
      <c r="J104" s="74"/>
      <c r="K104" s="71" t="str">
        <f t="shared" si="11"/>
        <v>%</v>
      </c>
      <c r="L104" s="74"/>
      <c r="M104" s="71" t="str">
        <f t="shared" si="12"/>
        <v>%</v>
      </c>
      <c r="N104" s="74"/>
      <c r="O104" s="71" t="str">
        <f t="shared" si="13"/>
        <v>%</v>
      </c>
      <c r="P104" s="74"/>
      <c r="Q104" s="71" t="str">
        <f t="shared" si="14"/>
        <v>%</v>
      </c>
      <c r="R104" s="75">
        <f t="shared" si="15"/>
        <v>0</v>
      </c>
    </row>
    <row r="105" spans="3:18" ht="24.75" customHeight="1" x14ac:dyDescent="0.25">
      <c r="C105" s="81"/>
      <c r="D105" s="212"/>
      <c r="E105" s="213" t="s">
        <v>140</v>
      </c>
      <c r="F105" s="52" t="str">
        <f t="shared" si="8"/>
        <v>-</v>
      </c>
      <c r="G105" s="73" t="e">
        <f t="shared" si="9"/>
        <v>#VALUE!</v>
      </c>
      <c r="H105" s="53"/>
      <c r="I105" s="67" t="e">
        <f t="shared" si="10"/>
        <v>#VALUE!</v>
      </c>
      <c r="J105" s="74"/>
      <c r="K105" s="71" t="str">
        <f t="shared" si="11"/>
        <v>%</v>
      </c>
      <c r="L105" s="74"/>
      <c r="M105" s="71" t="str">
        <f t="shared" si="12"/>
        <v>%</v>
      </c>
      <c r="N105" s="74"/>
      <c r="O105" s="71" t="str">
        <f t="shared" si="13"/>
        <v>%</v>
      </c>
      <c r="P105" s="74"/>
      <c r="Q105" s="71" t="str">
        <f t="shared" si="14"/>
        <v>%</v>
      </c>
      <c r="R105" s="75">
        <f t="shared" si="15"/>
        <v>0</v>
      </c>
    </row>
    <row r="106" spans="3:18" ht="24.75" customHeight="1" x14ac:dyDescent="0.25">
      <c r="C106" s="79">
        <v>22</v>
      </c>
      <c r="D106" s="210" t="s">
        <v>132</v>
      </c>
      <c r="E106" s="213" t="s">
        <v>137</v>
      </c>
      <c r="F106" s="52" t="str">
        <f t="shared" si="8"/>
        <v>-</v>
      </c>
      <c r="G106" s="73" t="e">
        <f t="shared" si="9"/>
        <v>#VALUE!</v>
      </c>
      <c r="H106" s="53"/>
      <c r="I106" s="67" t="e">
        <f t="shared" si="10"/>
        <v>#VALUE!</v>
      </c>
      <c r="J106" s="74"/>
      <c r="K106" s="71" t="str">
        <f t="shared" si="11"/>
        <v>%</v>
      </c>
      <c r="L106" s="74"/>
      <c r="M106" s="71" t="str">
        <f t="shared" si="12"/>
        <v>%</v>
      </c>
      <c r="N106" s="74"/>
      <c r="O106" s="71" t="str">
        <f t="shared" si="13"/>
        <v>%</v>
      </c>
      <c r="P106" s="74"/>
      <c r="Q106" s="71" t="str">
        <f t="shared" si="14"/>
        <v>%</v>
      </c>
      <c r="R106" s="75">
        <f t="shared" si="15"/>
        <v>0</v>
      </c>
    </row>
    <row r="107" spans="3:18" ht="24.75" customHeight="1" x14ac:dyDescent="0.25">
      <c r="C107" s="80"/>
      <c r="D107" s="211"/>
      <c r="E107" s="213" t="s">
        <v>138</v>
      </c>
      <c r="F107" s="52" t="str">
        <f t="shared" si="8"/>
        <v>-</v>
      </c>
      <c r="G107" s="73" t="e">
        <f t="shared" si="9"/>
        <v>#VALUE!</v>
      </c>
      <c r="H107" s="53"/>
      <c r="I107" s="67" t="e">
        <f t="shared" si="10"/>
        <v>#VALUE!</v>
      </c>
      <c r="J107" s="74"/>
      <c r="K107" s="71" t="str">
        <f t="shared" si="11"/>
        <v>%</v>
      </c>
      <c r="L107" s="74"/>
      <c r="M107" s="71" t="str">
        <f t="shared" si="12"/>
        <v>%</v>
      </c>
      <c r="N107" s="74"/>
      <c r="O107" s="71" t="str">
        <f t="shared" si="13"/>
        <v>%</v>
      </c>
      <c r="P107" s="74"/>
      <c r="Q107" s="71" t="str">
        <f t="shared" si="14"/>
        <v>%</v>
      </c>
      <c r="R107" s="75">
        <f t="shared" si="15"/>
        <v>0</v>
      </c>
    </row>
    <row r="108" spans="3:18" ht="24.75" customHeight="1" x14ac:dyDescent="0.25">
      <c r="C108" s="80"/>
      <c r="D108" s="211"/>
      <c r="E108" s="213" t="s">
        <v>139</v>
      </c>
      <c r="F108" s="52" t="str">
        <f t="shared" si="8"/>
        <v>-</v>
      </c>
      <c r="G108" s="73" t="e">
        <f t="shared" si="9"/>
        <v>#VALUE!</v>
      </c>
      <c r="H108" s="53"/>
      <c r="I108" s="67" t="e">
        <f t="shared" si="10"/>
        <v>#VALUE!</v>
      </c>
      <c r="J108" s="74"/>
      <c r="K108" s="71" t="str">
        <f t="shared" si="11"/>
        <v>%</v>
      </c>
      <c r="L108" s="74"/>
      <c r="M108" s="71" t="str">
        <f t="shared" si="12"/>
        <v>%</v>
      </c>
      <c r="N108" s="74"/>
      <c r="O108" s="71" t="str">
        <f t="shared" si="13"/>
        <v>%</v>
      </c>
      <c r="P108" s="74"/>
      <c r="Q108" s="71" t="str">
        <f t="shared" si="14"/>
        <v>%</v>
      </c>
      <c r="R108" s="75">
        <f t="shared" si="15"/>
        <v>0</v>
      </c>
    </row>
    <row r="109" spans="3:18" ht="24.75" customHeight="1" x14ac:dyDescent="0.25">
      <c r="C109" s="81"/>
      <c r="D109" s="212"/>
      <c r="E109" s="213" t="s">
        <v>140</v>
      </c>
      <c r="F109" s="52" t="str">
        <f t="shared" si="8"/>
        <v>-</v>
      </c>
      <c r="G109" s="73" t="e">
        <f t="shared" si="9"/>
        <v>#VALUE!</v>
      </c>
      <c r="H109" s="53"/>
      <c r="I109" s="67" t="e">
        <f t="shared" si="10"/>
        <v>#VALUE!</v>
      </c>
      <c r="J109" s="74"/>
      <c r="K109" s="71" t="str">
        <f t="shared" si="11"/>
        <v>%</v>
      </c>
      <c r="L109" s="74"/>
      <c r="M109" s="71" t="str">
        <f t="shared" si="12"/>
        <v>%</v>
      </c>
      <c r="N109" s="74"/>
      <c r="O109" s="71" t="str">
        <f t="shared" si="13"/>
        <v>%</v>
      </c>
      <c r="P109" s="74"/>
      <c r="Q109" s="71" t="str">
        <f t="shared" si="14"/>
        <v>%</v>
      </c>
      <c r="R109" s="75">
        <f t="shared" si="15"/>
        <v>0</v>
      </c>
    </row>
    <row r="110" spans="3:18" ht="24.75" customHeight="1" x14ac:dyDescent="0.25">
      <c r="C110" s="79">
        <v>23</v>
      </c>
      <c r="D110" s="210" t="s">
        <v>133</v>
      </c>
      <c r="E110" s="213" t="s">
        <v>137</v>
      </c>
      <c r="F110" s="52" t="str">
        <f t="shared" si="8"/>
        <v>-</v>
      </c>
      <c r="G110" s="73" t="e">
        <f t="shared" si="9"/>
        <v>#VALUE!</v>
      </c>
      <c r="H110" s="53"/>
      <c r="I110" s="67" t="e">
        <f t="shared" si="10"/>
        <v>#VALUE!</v>
      </c>
      <c r="J110" s="74"/>
      <c r="K110" s="71" t="str">
        <f t="shared" si="11"/>
        <v>%</v>
      </c>
      <c r="L110" s="74"/>
      <c r="M110" s="71" t="str">
        <f t="shared" si="12"/>
        <v>%</v>
      </c>
      <c r="N110" s="74"/>
      <c r="O110" s="71" t="str">
        <f t="shared" si="13"/>
        <v>%</v>
      </c>
      <c r="P110" s="74"/>
      <c r="Q110" s="71" t="str">
        <f t="shared" si="14"/>
        <v>%</v>
      </c>
      <c r="R110" s="75">
        <f t="shared" si="15"/>
        <v>0</v>
      </c>
    </row>
    <row r="111" spans="3:18" ht="24.75" customHeight="1" x14ac:dyDescent="0.25">
      <c r="C111" s="80"/>
      <c r="D111" s="211"/>
      <c r="E111" s="213" t="s">
        <v>138</v>
      </c>
      <c r="F111" s="52" t="str">
        <f t="shared" si="8"/>
        <v>-</v>
      </c>
      <c r="G111" s="73" t="e">
        <f t="shared" si="9"/>
        <v>#VALUE!</v>
      </c>
      <c r="H111" s="53"/>
      <c r="I111" s="67" t="e">
        <f t="shared" si="10"/>
        <v>#VALUE!</v>
      </c>
      <c r="J111" s="74"/>
      <c r="K111" s="71" t="str">
        <f t="shared" si="11"/>
        <v>%</v>
      </c>
      <c r="L111" s="74"/>
      <c r="M111" s="71" t="str">
        <f t="shared" si="12"/>
        <v>%</v>
      </c>
      <c r="N111" s="74"/>
      <c r="O111" s="71" t="str">
        <f t="shared" si="13"/>
        <v>%</v>
      </c>
      <c r="P111" s="74"/>
      <c r="Q111" s="71" t="str">
        <f t="shared" si="14"/>
        <v>%</v>
      </c>
      <c r="R111" s="75">
        <f t="shared" si="15"/>
        <v>0</v>
      </c>
    </row>
    <row r="112" spans="3:18" ht="24.75" customHeight="1" x14ac:dyDescent="0.25">
      <c r="C112" s="80"/>
      <c r="D112" s="211"/>
      <c r="E112" s="213" t="s">
        <v>139</v>
      </c>
      <c r="F112" s="52" t="str">
        <f t="shared" si="8"/>
        <v>-</v>
      </c>
      <c r="G112" s="73" t="e">
        <f t="shared" si="9"/>
        <v>#VALUE!</v>
      </c>
      <c r="H112" s="53"/>
      <c r="I112" s="67" t="e">
        <f t="shared" si="10"/>
        <v>#VALUE!</v>
      </c>
      <c r="J112" s="74"/>
      <c r="K112" s="71" t="str">
        <f t="shared" si="11"/>
        <v>%</v>
      </c>
      <c r="L112" s="74"/>
      <c r="M112" s="71" t="str">
        <f t="shared" si="12"/>
        <v>%</v>
      </c>
      <c r="N112" s="74"/>
      <c r="O112" s="71" t="str">
        <f t="shared" si="13"/>
        <v>%</v>
      </c>
      <c r="P112" s="74"/>
      <c r="Q112" s="71" t="str">
        <f t="shared" si="14"/>
        <v>%</v>
      </c>
      <c r="R112" s="75">
        <f t="shared" si="15"/>
        <v>0</v>
      </c>
    </row>
    <row r="113" spans="3:18" ht="24.75" customHeight="1" x14ac:dyDescent="0.25">
      <c r="C113" s="81"/>
      <c r="D113" s="212"/>
      <c r="E113" s="213" t="s">
        <v>140</v>
      </c>
      <c r="F113" s="52" t="str">
        <f t="shared" si="8"/>
        <v>-</v>
      </c>
      <c r="G113" s="73" t="e">
        <f t="shared" si="9"/>
        <v>#VALUE!</v>
      </c>
      <c r="H113" s="53"/>
      <c r="I113" s="67" t="e">
        <f t="shared" si="10"/>
        <v>#VALUE!</v>
      </c>
      <c r="J113" s="74"/>
      <c r="K113" s="71" t="str">
        <f t="shared" si="11"/>
        <v>%</v>
      </c>
      <c r="L113" s="74"/>
      <c r="M113" s="71" t="str">
        <f t="shared" si="12"/>
        <v>%</v>
      </c>
      <c r="N113" s="74"/>
      <c r="O113" s="71" t="str">
        <f t="shared" si="13"/>
        <v>%</v>
      </c>
      <c r="P113" s="74"/>
      <c r="Q113" s="71" t="str">
        <f t="shared" si="14"/>
        <v>%</v>
      </c>
      <c r="R113" s="75">
        <f t="shared" si="15"/>
        <v>0</v>
      </c>
    </row>
    <row r="114" spans="3:18" ht="24.75" customHeight="1" x14ac:dyDescent="0.25">
      <c r="C114" s="79">
        <v>24</v>
      </c>
      <c r="D114" s="210" t="s">
        <v>134</v>
      </c>
      <c r="E114" s="213" t="s">
        <v>137</v>
      </c>
      <c r="F114" s="52" t="str">
        <f t="shared" si="8"/>
        <v>-</v>
      </c>
      <c r="G114" s="73" t="e">
        <f t="shared" si="9"/>
        <v>#VALUE!</v>
      </c>
      <c r="H114" s="53"/>
      <c r="I114" s="67" t="e">
        <f t="shared" si="10"/>
        <v>#VALUE!</v>
      </c>
      <c r="J114" s="74"/>
      <c r="K114" s="71" t="str">
        <f t="shared" si="11"/>
        <v>%</v>
      </c>
      <c r="L114" s="74"/>
      <c r="M114" s="71" t="str">
        <f t="shared" si="12"/>
        <v>%</v>
      </c>
      <c r="N114" s="74"/>
      <c r="O114" s="71" t="str">
        <f t="shared" si="13"/>
        <v>%</v>
      </c>
      <c r="P114" s="74"/>
      <c r="Q114" s="71" t="str">
        <f t="shared" si="14"/>
        <v>%</v>
      </c>
      <c r="R114" s="75">
        <f t="shared" si="15"/>
        <v>0</v>
      </c>
    </row>
    <row r="115" spans="3:18" ht="24.75" customHeight="1" x14ac:dyDescent="0.25">
      <c r="C115" s="80"/>
      <c r="D115" s="211"/>
      <c r="E115" s="213" t="s">
        <v>138</v>
      </c>
      <c r="F115" s="52" t="str">
        <f t="shared" si="8"/>
        <v>-</v>
      </c>
      <c r="G115" s="73" t="e">
        <f t="shared" si="9"/>
        <v>#VALUE!</v>
      </c>
      <c r="H115" s="53"/>
      <c r="I115" s="67" t="e">
        <f t="shared" si="10"/>
        <v>#VALUE!</v>
      </c>
      <c r="J115" s="74"/>
      <c r="K115" s="71" t="str">
        <f t="shared" si="11"/>
        <v>%</v>
      </c>
      <c r="L115" s="74"/>
      <c r="M115" s="71" t="str">
        <f t="shared" si="12"/>
        <v>%</v>
      </c>
      <c r="N115" s="74"/>
      <c r="O115" s="71" t="str">
        <f t="shared" si="13"/>
        <v>%</v>
      </c>
      <c r="P115" s="74"/>
      <c r="Q115" s="71" t="str">
        <f t="shared" si="14"/>
        <v>%</v>
      </c>
      <c r="R115" s="75">
        <f t="shared" si="15"/>
        <v>0</v>
      </c>
    </row>
    <row r="116" spans="3:18" ht="24.75" customHeight="1" x14ac:dyDescent="0.25">
      <c r="C116" s="80"/>
      <c r="D116" s="211"/>
      <c r="E116" s="213" t="s">
        <v>139</v>
      </c>
      <c r="F116" s="52" t="str">
        <f t="shared" si="8"/>
        <v>-</v>
      </c>
      <c r="G116" s="73" t="e">
        <f t="shared" si="9"/>
        <v>#VALUE!</v>
      </c>
      <c r="H116" s="53"/>
      <c r="I116" s="67" t="e">
        <f t="shared" si="10"/>
        <v>#VALUE!</v>
      </c>
      <c r="J116" s="74"/>
      <c r="K116" s="71" t="str">
        <f t="shared" si="11"/>
        <v>%</v>
      </c>
      <c r="L116" s="74"/>
      <c r="M116" s="71" t="str">
        <f t="shared" si="12"/>
        <v>%</v>
      </c>
      <c r="N116" s="74"/>
      <c r="O116" s="71" t="str">
        <f t="shared" si="13"/>
        <v>%</v>
      </c>
      <c r="P116" s="74"/>
      <c r="Q116" s="71" t="str">
        <f t="shared" si="14"/>
        <v>%</v>
      </c>
      <c r="R116" s="75">
        <f t="shared" si="15"/>
        <v>0</v>
      </c>
    </row>
    <row r="117" spans="3:18" ht="24.75" customHeight="1" x14ac:dyDescent="0.25">
      <c r="C117" s="81"/>
      <c r="D117" s="212"/>
      <c r="E117" s="213" t="s">
        <v>140</v>
      </c>
      <c r="F117" s="52" t="str">
        <f t="shared" si="8"/>
        <v>-</v>
      </c>
      <c r="G117" s="73" t="e">
        <f t="shared" si="9"/>
        <v>#VALUE!</v>
      </c>
      <c r="H117" s="53"/>
      <c r="I117" s="67" t="e">
        <f t="shared" si="10"/>
        <v>#VALUE!</v>
      </c>
      <c r="J117" s="74"/>
      <c r="K117" s="71" t="str">
        <f t="shared" si="11"/>
        <v>%</v>
      </c>
      <c r="L117" s="74"/>
      <c r="M117" s="71" t="str">
        <f t="shared" si="12"/>
        <v>%</v>
      </c>
      <c r="N117" s="74"/>
      <c r="O117" s="71" t="str">
        <f t="shared" si="13"/>
        <v>%</v>
      </c>
      <c r="P117" s="74"/>
      <c r="Q117" s="71" t="str">
        <f t="shared" si="14"/>
        <v>%</v>
      </c>
      <c r="R117" s="75">
        <f t="shared" si="15"/>
        <v>0</v>
      </c>
    </row>
    <row r="118" spans="3:18" ht="24.75" customHeight="1" x14ac:dyDescent="0.25">
      <c r="C118" s="79">
        <v>25</v>
      </c>
      <c r="D118" s="210" t="s">
        <v>135</v>
      </c>
      <c r="E118" s="213" t="s">
        <v>137</v>
      </c>
      <c r="F118" s="52" t="str">
        <f t="shared" si="8"/>
        <v>-</v>
      </c>
      <c r="G118" s="73" t="e">
        <f t="shared" si="9"/>
        <v>#VALUE!</v>
      </c>
      <c r="H118" s="53"/>
      <c r="I118" s="67" t="e">
        <f t="shared" si="10"/>
        <v>#VALUE!</v>
      </c>
      <c r="J118" s="74"/>
      <c r="K118" s="71" t="str">
        <f t="shared" si="11"/>
        <v>%</v>
      </c>
      <c r="L118" s="74"/>
      <c r="M118" s="71" t="str">
        <f t="shared" si="12"/>
        <v>%</v>
      </c>
      <c r="N118" s="74"/>
      <c r="O118" s="71" t="str">
        <f t="shared" si="13"/>
        <v>%</v>
      </c>
      <c r="P118" s="74"/>
      <c r="Q118" s="71" t="str">
        <f t="shared" si="14"/>
        <v>%</v>
      </c>
      <c r="R118" s="75">
        <f t="shared" si="15"/>
        <v>0</v>
      </c>
    </row>
    <row r="119" spans="3:18" ht="24.75" customHeight="1" x14ac:dyDescent="0.25">
      <c r="C119" s="80"/>
      <c r="D119" s="211"/>
      <c r="E119" s="213" t="s">
        <v>138</v>
      </c>
      <c r="F119" s="52" t="str">
        <f t="shared" si="8"/>
        <v>-</v>
      </c>
      <c r="G119" s="73" t="e">
        <f t="shared" si="9"/>
        <v>#VALUE!</v>
      </c>
      <c r="H119" s="53"/>
      <c r="I119" s="67" t="e">
        <f t="shared" si="10"/>
        <v>#VALUE!</v>
      </c>
      <c r="J119" s="74"/>
      <c r="K119" s="71" t="str">
        <f t="shared" si="11"/>
        <v>%</v>
      </c>
      <c r="L119" s="74"/>
      <c r="M119" s="71" t="str">
        <f t="shared" si="12"/>
        <v>%</v>
      </c>
      <c r="N119" s="74"/>
      <c r="O119" s="71" t="str">
        <f t="shared" si="13"/>
        <v>%</v>
      </c>
      <c r="P119" s="74"/>
      <c r="Q119" s="71" t="str">
        <f t="shared" si="14"/>
        <v>%</v>
      </c>
      <c r="R119" s="75">
        <f t="shared" si="15"/>
        <v>0</v>
      </c>
    </row>
    <row r="120" spans="3:18" ht="24.75" customHeight="1" x14ac:dyDescent="0.25">
      <c r="C120" s="80"/>
      <c r="D120" s="211"/>
      <c r="E120" s="213" t="s">
        <v>139</v>
      </c>
      <c r="F120" s="52" t="str">
        <f t="shared" si="8"/>
        <v>-</v>
      </c>
      <c r="G120" s="73" t="e">
        <f t="shared" si="9"/>
        <v>#VALUE!</v>
      </c>
      <c r="H120" s="53"/>
      <c r="I120" s="67" t="e">
        <f t="shared" si="10"/>
        <v>#VALUE!</v>
      </c>
      <c r="J120" s="74"/>
      <c r="K120" s="71" t="str">
        <f t="shared" si="11"/>
        <v>%</v>
      </c>
      <c r="L120" s="74"/>
      <c r="M120" s="71" t="str">
        <f t="shared" si="12"/>
        <v>%</v>
      </c>
      <c r="N120" s="74"/>
      <c r="O120" s="71" t="str">
        <f t="shared" si="13"/>
        <v>%</v>
      </c>
      <c r="P120" s="74"/>
      <c r="Q120" s="71" t="str">
        <f t="shared" si="14"/>
        <v>%</v>
      </c>
      <c r="R120" s="75">
        <f t="shared" si="15"/>
        <v>0</v>
      </c>
    </row>
    <row r="121" spans="3:18" ht="24.75" customHeight="1" x14ac:dyDescent="0.25">
      <c r="C121" s="81"/>
      <c r="D121" s="212"/>
      <c r="E121" s="213" t="s">
        <v>140</v>
      </c>
      <c r="F121" s="52" t="str">
        <f t="shared" si="8"/>
        <v>-</v>
      </c>
      <c r="G121" s="73" t="e">
        <f t="shared" si="9"/>
        <v>#VALUE!</v>
      </c>
      <c r="H121" s="53"/>
      <c r="I121" s="67" t="e">
        <f t="shared" si="10"/>
        <v>#VALUE!</v>
      </c>
      <c r="J121" s="74"/>
      <c r="K121" s="71" t="str">
        <f t="shared" si="11"/>
        <v>%</v>
      </c>
      <c r="L121" s="74"/>
      <c r="M121" s="71" t="str">
        <f t="shared" si="12"/>
        <v>%</v>
      </c>
      <c r="N121" s="74"/>
      <c r="O121" s="71" t="str">
        <f t="shared" si="13"/>
        <v>%</v>
      </c>
      <c r="P121" s="74"/>
      <c r="Q121" s="71" t="str">
        <f t="shared" si="14"/>
        <v>%</v>
      </c>
      <c r="R121" s="75">
        <f t="shared" si="15"/>
        <v>0</v>
      </c>
    </row>
    <row r="122" spans="3:18" ht="24.75" customHeight="1" x14ac:dyDescent="0.25">
      <c r="C122" s="79">
        <v>26</v>
      </c>
      <c r="D122" s="210" t="s">
        <v>136</v>
      </c>
      <c r="E122" s="213" t="s">
        <v>137</v>
      </c>
      <c r="F122" s="52" t="str">
        <f t="shared" si="8"/>
        <v>-</v>
      </c>
      <c r="G122" s="73" t="e">
        <f t="shared" si="9"/>
        <v>#VALUE!</v>
      </c>
      <c r="H122" s="53"/>
      <c r="I122" s="67" t="e">
        <f t="shared" si="10"/>
        <v>#VALUE!</v>
      </c>
      <c r="J122" s="74"/>
      <c r="K122" s="71" t="str">
        <f t="shared" si="11"/>
        <v>%</v>
      </c>
      <c r="L122" s="74"/>
      <c r="M122" s="71" t="str">
        <f t="shared" si="12"/>
        <v>%</v>
      </c>
      <c r="N122" s="74"/>
      <c r="O122" s="71" t="str">
        <f t="shared" si="13"/>
        <v>%</v>
      </c>
      <c r="P122" s="74"/>
      <c r="Q122" s="71" t="str">
        <f t="shared" si="14"/>
        <v>%</v>
      </c>
      <c r="R122" s="75">
        <f t="shared" si="15"/>
        <v>0</v>
      </c>
    </row>
    <row r="123" spans="3:18" ht="24.75" customHeight="1" x14ac:dyDescent="0.25">
      <c r="C123" s="80"/>
      <c r="D123" s="211"/>
      <c r="E123" s="213" t="s">
        <v>138</v>
      </c>
      <c r="F123" s="52" t="str">
        <f t="shared" si="8"/>
        <v>-</v>
      </c>
      <c r="G123" s="73" t="e">
        <f t="shared" si="9"/>
        <v>#VALUE!</v>
      </c>
      <c r="H123" s="53"/>
      <c r="I123" s="67" t="e">
        <f t="shared" si="10"/>
        <v>#VALUE!</v>
      </c>
      <c r="J123" s="74"/>
      <c r="K123" s="71" t="str">
        <f t="shared" si="11"/>
        <v>%</v>
      </c>
      <c r="L123" s="74"/>
      <c r="M123" s="71" t="str">
        <f t="shared" si="12"/>
        <v>%</v>
      </c>
      <c r="N123" s="74"/>
      <c r="O123" s="71" t="str">
        <f t="shared" si="13"/>
        <v>%</v>
      </c>
      <c r="P123" s="74"/>
      <c r="Q123" s="71" t="str">
        <f t="shared" si="14"/>
        <v>%</v>
      </c>
      <c r="R123" s="75">
        <f t="shared" si="15"/>
        <v>0</v>
      </c>
    </row>
    <row r="124" spans="3:18" ht="24.75" customHeight="1" x14ac:dyDescent="0.25">
      <c r="C124" s="80"/>
      <c r="D124" s="211"/>
      <c r="E124" s="213" t="s">
        <v>139</v>
      </c>
      <c r="F124" s="52" t="str">
        <f t="shared" si="8"/>
        <v>-</v>
      </c>
      <c r="G124" s="73" t="e">
        <f t="shared" si="9"/>
        <v>#VALUE!</v>
      </c>
      <c r="H124" s="53"/>
      <c r="I124" s="67" t="e">
        <f t="shared" si="10"/>
        <v>#VALUE!</v>
      </c>
      <c r="J124" s="74"/>
      <c r="K124" s="71" t="str">
        <f t="shared" si="11"/>
        <v>%</v>
      </c>
      <c r="L124" s="74"/>
      <c r="M124" s="71" t="str">
        <f t="shared" si="12"/>
        <v>%</v>
      </c>
      <c r="N124" s="74"/>
      <c r="O124" s="71" t="str">
        <f t="shared" si="13"/>
        <v>%</v>
      </c>
      <c r="P124" s="74"/>
      <c r="Q124" s="71" t="str">
        <f t="shared" si="14"/>
        <v>%</v>
      </c>
      <c r="R124" s="75">
        <f t="shared" si="15"/>
        <v>0</v>
      </c>
    </row>
    <row r="125" spans="3:18" ht="24.75" customHeight="1" x14ac:dyDescent="0.25">
      <c r="C125" s="81"/>
      <c r="D125" s="212"/>
      <c r="E125" s="213" t="s">
        <v>140</v>
      </c>
      <c r="F125" s="52" t="str">
        <f t="shared" si="8"/>
        <v>-</v>
      </c>
      <c r="G125" s="73" t="e">
        <f t="shared" si="9"/>
        <v>#VALUE!</v>
      </c>
      <c r="H125" s="53"/>
      <c r="I125" s="67" t="e">
        <f t="shared" si="10"/>
        <v>#VALUE!</v>
      </c>
      <c r="J125" s="74"/>
      <c r="K125" s="71" t="str">
        <f t="shared" si="11"/>
        <v>%</v>
      </c>
      <c r="L125" s="74"/>
      <c r="M125" s="71" t="str">
        <f t="shared" si="12"/>
        <v>%</v>
      </c>
      <c r="N125" s="74"/>
      <c r="O125" s="71" t="str">
        <f t="shared" si="13"/>
        <v>%</v>
      </c>
      <c r="P125" s="74"/>
      <c r="Q125" s="71" t="str">
        <f t="shared" si="14"/>
        <v>%</v>
      </c>
      <c r="R125" s="75">
        <f t="shared" si="15"/>
        <v>0</v>
      </c>
    </row>
    <row r="126" spans="3:18" ht="15" x14ac:dyDescent="0.25"/>
    <row r="127" spans="3:18" ht="24" customHeight="1" x14ac:dyDescent="0.25">
      <c r="C127" s="120" t="s">
        <v>74</v>
      </c>
      <c r="D127" s="121"/>
      <c r="E127" s="121"/>
      <c r="F127" s="121"/>
      <c r="G127" s="121"/>
      <c r="H127" s="121"/>
      <c r="I127" s="121"/>
      <c r="J127" s="121"/>
      <c r="K127" s="121"/>
      <c r="L127" s="121"/>
      <c r="M127" s="121"/>
      <c r="N127" s="121"/>
      <c r="O127" s="121"/>
      <c r="P127" s="121"/>
      <c r="Q127" s="121"/>
      <c r="R127" s="121"/>
    </row>
    <row r="128" spans="3:18" ht="163.5" customHeight="1" x14ac:dyDescent="0.25">
      <c r="C128" s="122" t="s">
        <v>97</v>
      </c>
      <c r="D128" s="123"/>
      <c r="E128" s="123"/>
      <c r="F128" s="123"/>
      <c r="G128" s="123"/>
      <c r="H128" s="123"/>
      <c r="I128" s="123"/>
      <c r="J128" s="123"/>
      <c r="K128" s="123"/>
      <c r="L128" s="123"/>
      <c r="M128" s="123"/>
      <c r="N128" s="123"/>
      <c r="O128" s="123"/>
      <c r="P128" s="123"/>
      <c r="Q128" s="123"/>
      <c r="R128" s="124"/>
    </row>
    <row r="129" spans="1:18" ht="8.25" customHeight="1" x14ac:dyDescent="0.25">
      <c r="B129" s="55"/>
      <c r="C129" s="55"/>
      <c r="D129" s="55"/>
      <c r="E129" s="55"/>
      <c r="F129" s="55"/>
      <c r="G129" s="55"/>
      <c r="H129" s="55"/>
      <c r="I129" s="55"/>
      <c r="J129" s="55"/>
      <c r="K129" s="55"/>
      <c r="L129" s="55"/>
      <c r="M129" s="55"/>
      <c r="N129" s="55"/>
      <c r="O129" s="55"/>
      <c r="P129" s="55"/>
      <c r="Q129" s="55"/>
      <c r="R129" s="54"/>
    </row>
    <row r="130" spans="1:18" ht="259.5" customHeight="1" x14ac:dyDescent="0.25">
      <c r="C130" s="125" t="s">
        <v>75</v>
      </c>
      <c r="D130" s="126"/>
      <c r="E130" s="126"/>
      <c r="F130" s="126"/>
      <c r="G130" s="126"/>
      <c r="H130" s="126"/>
      <c r="I130" s="126"/>
      <c r="J130" s="126"/>
      <c r="K130" s="126"/>
      <c r="L130" s="126"/>
      <c r="M130" s="126"/>
      <c r="N130" s="126"/>
      <c r="O130" s="126"/>
      <c r="P130" s="126"/>
      <c r="Q130" s="126"/>
      <c r="R130" s="127"/>
    </row>
    <row r="131" spans="1:18" s="14" customFormat="1" ht="15" hidden="1" x14ac:dyDescent="0.25">
      <c r="A131" s="16"/>
      <c r="B131" s="56"/>
      <c r="C131" s="56"/>
      <c r="D131" s="56"/>
      <c r="E131" s="56"/>
      <c r="F131" s="56"/>
      <c r="G131" s="54"/>
      <c r="H131" s="54"/>
      <c r="I131" s="41"/>
      <c r="J131" s="41"/>
      <c r="K131" s="41"/>
      <c r="L131" s="41"/>
      <c r="M131" s="41"/>
      <c r="N131" s="54"/>
    </row>
    <row r="132" spans="1:18" s="14" customFormat="1" ht="15" customHeight="1" x14ac:dyDescent="0.25">
      <c r="A132" s="16"/>
      <c r="C132" s="130" t="s">
        <v>22</v>
      </c>
      <c r="D132" s="130"/>
      <c r="E132" s="130"/>
      <c r="F132" s="130"/>
      <c r="G132" s="54"/>
      <c r="H132" s="54"/>
      <c r="I132" s="41"/>
      <c r="J132" s="41"/>
      <c r="K132" s="41"/>
      <c r="L132" s="41"/>
      <c r="M132" s="41"/>
      <c r="N132" s="54"/>
    </row>
    <row r="133" spans="1:18" s="14" customFormat="1" ht="15" x14ac:dyDescent="0.25">
      <c r="A133" s="16"/>
      <c r="B133" s="58"/>
      <c r="C133" s="130"/>
      <c r="D133" s="130"/>
      <c r="E133" s="130"/>
      <c r="F133" s="130"/>
      <c r="G133" s="54"/>
      <c r="H133" s="54"/>
      <c r="I133" s="41"/>
      <c r="J133" s="41"/>
      <c r="K133" s="41"/>
      <c r="L133" s="41"/>
      <c r="M133" s="41"/>
      <c r="N133" s="54"/>
    </row>
    <row r="134" spans="1:18" s="14" customFormat="1" ht="15.75" thickBot="1" x14ac:dyDescent="0.3">
      <c r="A134" s="16"/>
      <c r="B134" s="58"/>
      <c r="C134" s="131"/>
      <c r="D134" s="131"/>
      <c r="E134" s="131"/>
      <c r="F134" s="131"/>
      <c r="G134" s="54"/>
      <c r="H134" s="54"/>
      <c r="I134" s="41"/>
      <c r="J134" s="41"/>
      <c r="K134" s="41"/>
      <c r="L134" s="41"/>
      <c r="M134" s="41"/>
      <c r="N134" s="54"/>
    </row>
    <row r="135" spans="1:18" s="14" customFormat="1" ht="15" x14ac:dyDescent="0.25">
      <c r="A135" s="16"/>
      <c r="C135" s="129" t="s">
        <v>23</v>
      </c>
      <c r="D135" s="129"/>
      <c r="E135" s="129"/>
      <c r="F135" s="129"/>
      <c r="G135" s="54"/>
      <c r="H135" s="54"/>
      <c r="I135" s="41"/>
      <c r="J135" s="41"/>
      <c r="K135" s="41"/>
      <c r="L135" s="41"/>
      <c r="M135" s="41"/>
      <c r="N135" s="54"/>
    </row>
    <row r="136" spans="1:18" s="14" customFormat="1" ht="15" x14ac:dyDescent="0.25">
      <c r="A136" s="16"/>
      <c r="C136" s="128" t="s">
        <v>24</v>
      </c>
      <c r="D136" s="128"/>
      <c r="E136" s="128"/>
      <c r="F136" s="128"/>
      <c r="G136" s="54"/>
      <c r="H136" s="54"/>
      <c r="I136" s="41"/>
      <c r="J136" s="41"/>
      <c r="K136" s="41"/>
      <c r="L136" s="41"/>
      <c r="M136" s="41"/>
      <c r="N136" s="54"/>
    </row>
    <row r="137" spans="1:18" s="14" customFormat="1" ht="3.75" customHeight="1" x14ac:dyDescent="0.25">
      <c r="A137" s="16"/>
      <c r="B137" s="56"/>
      <c r="C137" s="56"/>
      <c r="D137" s="56"/>
      <c r="E137" s="56"/>
      <c r="F137" s="56"/>
      <c r="G137" s="54"/>
      <c r="H137" s="54"/>
      <c r="I137" s="41"/>
      <c r="J137" s="41"/>
      <c r="K137" s="41"/>
      <c r="L137" s="41"/>
      <c r="M137" s="41"/>
      <c r="N137" s="54"/>
    </row>
    <row r="138" spans="1:18" s="14" customFormat="1" ht="15" x14ac:dyDescent="0.25">
      <c r="A138" s="16"/>
      <c r="C138" s="41" t="s">
        <v>25</v>
      </c>
      <c r="D138" s="56"/>
      <c r="E138" s="56"/>
      <c r="F138" s="56"/>
      <c r="G138" s="54"/>
      <c r="H138" s="54"/>
      <c r="I138" s="41"/>
      <c r="J138" s="41"/>
      <c r="K138" s="41"/>
      <c r="L138" s="41"/>
      <c r="M138" s="41"/>
      <c r="N138" s="54"/>
    </row>
    <row r="139" spans="1:18" s="14" customFormat="1" ht="7.5" customHeight="1" x14ac:dyDescent="0.2">
      <c r="A139" s="111"/>
      <c r="B139" s="111"/>
      <c r="C139" s="111"/>
      <c r="D139" s="111"/>
      <c r="E139" s="111"/>
      <c r="F139" s="111"/>
      <c r="G139" s="111"/>
      <c r="H139" s="111"/>
      <c r="I139" s="111"/>
      <c r="J139" s="111"/>
      <c r="K139" s="111"/>
      <c r="L139" s="111"/>
      <c r="M139" s="111"/>
      <c r="N139" s="111"/>
      <c r="O139" s="111"/>
      <c r="P139" s="111"/>
      <c r="Q139" s="111"/>
      <c r="R139" s="111"/>
    </row>
    <row r="140" spans="1:18" s="4" customFormat="1" ht="54" customHeight="1" x14ac:dyDescent="0.25">
      <c r="B140" s="59"/>
      <c r="C140" s="107" t="s">
        <v>76</v>
      </c>
      <c r="D140" s="107"/>
      <c r="E140" s="107"/>
      <c r="F140" s="107"/>
      <c r="G140" s="107"/>
      <c r="H140" s="107"/>
      <c r="I140" s="107"/>
      <c r="J140" s="107"/>
      <c r="K140" s="107"/>
      <c r="L140" s="107"/>
      <c r="M140" s="107"/>
      <c r="N140" s="107"/>
      <c r="O140" s="107"/>
      <c r="P140" s="107"/>
      <c r="Q140" s="107"/>
      <c r="R140" s="107"/>
    </row>
    <row r="141" spans="1:18" s="4" customFormat="1" ht="15" x14ac:dyDescent="0.25">
      <c r="B141" s="112"/>
      <c r="C141" s="112"/>
      <c r="D141" s="112"/>
      <c r="E141" s="112"/>
      <c r="F141" s="112"/>
      <c r="G141" s="112"/>
      <c r="H141" s="112"/>
      <c r="I141" s="112"/>
      <c r="J141" s="112"/>
      <c r="K141" s="112"/>
      <c r="L141" s="112"/>
    </row>
    <row r="142" spans="1:18" s="4" customFormat="1" ht="24.75" customHeight="1" x14ac:dyDescent="0.25">
      <c r="B142" s="60"/>
      <c r="C142" s="108" t="s">
        <v>77</v>
      </c>
      <c r="D142" s="108"/>
      <c r="E142" s="108"/>
      <c r="F142" s="108"/>
      <c r="G142" s="108"/>
      <c r="H142" s="108"/>
      <c r="I142" s="108"/>
      <c r="J142" s="108"/>
      <c r="K142" s="108"/>
      <c r="L142" s="108"/>
      <c r="M142" s="108"/>
      <c r="N142" s="108"/>
      <c r="O142" s="108"/>
      <c r="P142" s="108"/>
      <c r="Q142" s="108"/>
      <c r="R142" s="108"/>
    </row>
    <row r="143" spans="1:18" ht="0" hidden="1" customHeight="1" x14ac:dyDescent="0.25">
      <c r="A143" s="117" t="s">
        <v>27</v>
      </c>
      <c r="B143" s="117"/>
      <c r="C143" s="117"/>
      <c r="D143" s="117"/>
      <c r="E143" s="117"/>
      <c r="F143" s="117"/>
      <c r="G143" s="117"/>
      <c r="H143" s="117"/>
      <c r="I143" s="117"/>
      <c r="J143" s="117"/>
      <c r="K143" s="117"/>
      <c r="L143" s="117"/>
      <c r="M143" s="117"/>
    </row>
    <row r="144" spans="1:18" ht="0" hidden="1" customHeight="1" x14ac:dyDescent="0.25"/>
    <row r="145" ht="0" hidden="1" customHeight="1" x14ac:dyDescent="0.25"/>
    <row r="146" ht="0" hidden="1" customHeight="1" x14ac:dyDescent="0.25"/>
    <row r="147" ht="0" hidden="1" customHeight="1" x14ac:dyDescent="0.25"/>
  </sheetData>
  <sheetProtection selectLockedCells="1"/>
  <mergeCells count="98">
    <mergeCell ref="C118:C121"/>
    <mergeCell ref="D118:D121"/>
    <mergeCell ref="C122:C125"/>
    <mergeCell ref="D122:D125"/>
    <mergeCell ref="S20:S21"/>
    <mergeCell ref="F20:F21"/>
    <mergeCell ref="B2:B5"/>
    <mergeCell ref="Q2:R2"/>
    <mergeCell ref="Q3:R3"/>
    <mergeCell ref="Q4:R4"/>
    <mergeCell ref="Q5:R5"/>
    <mergeCell ref="A143:M143"/>
    <mergeCell ref="D20:D21"/>
    <mergeCell ref="C20:C21"/>
    <mergeCell ref="C127:R127"/>
    <mergeCell ref="C128:R128"/>
    <mergeCell ref="C130:R130"/>
    <mergeCell ref="C136:F136"/>
    <mergeCell ref="C135:F135"/>
    <mergeCell ref="C132:F134"/>
    <mergeCell ref="J20:J21"/>
    <mergeCell ref="K20:L20"/>
    <mergeCell ref="M20:N20"/>
    <mergeCell ref="O20:P20"/>
    <mergeCell ref="Q20:R20"/>
    <mergeCell ref="C114:C117"/>
    <mergeCell ref="D114:D117"/>
    <mergeCell ref="C140:R140"/>
    <mergeCell ref="C142:R142"/>
    <mergeCell ref="C17:I17"/>
    <mergeCell ref="C18:I18"/>
    <mergeCell ref="K17:R17"/>
    <mergeCell ref="K18:R18"/>
    <mergeCell ref="A139:R139"/>
    <mergeCell ref="B141:L141"/>
    <mergeCell ref="G20:G21"/>
    <mergeCell ref="H20:H21"/>
    <mergeCell ref="I20:I21"/>
    <mergeCell ref="E20:E21"/>
    <mergeCell ref="C22:C25"/>
    <mergeCell ref="D22:D25"/>
    <mergeCell ref="D26:D29"/>
    <mergeCell ref="C26:C29"/>
    <mergeCell ref="C15:R15"/>
    <mergeCell ref="C14:R14"/>
    <mergeCell ref="C9:D9"/>
    <mergeCell ref="C2:C5"/>
    <mergeCell ref="D2:P2"/>
    <mergeCell ref="D3:P3"/>
    <mergeCell ref="D4:P5"/>
    <mergeCell ref="E9:F9"/>
    <mergeCell ref="I9:J9"/>
    <mergeCell ref="C11:D12"/>
    <mergeCell ref="E11:F12"/>
    <mergeCell ref="H11:H12"/>
    <mergeCell ref="I11:R12"/>
    <mergeCell ref="C30:C33"/>
    <mergeCell ref="D30:D33"/>
    <mergeCell ref="C34:C37"/>
    <mergeCell ref="D34:D37"/>
    <mergeCell ref="C38:C41"/>
    <mergeCell ref="D38:D41"/>
    <mergeCell ref="C42:C45"/>
    <mergeCell ref="D42:D45"/>
    <mergeCell ref="C46:C49"/>
    <mergeCell ref="D46:D49"/>
    <mergeCell ref="C50:C53"/>
    <mergeCell ref="D50:D53"/>
    <mergeCell ref="C54:C57"/>
    <mergeCell ref="D54:D57"/>
    <mergeCell ref="C58:C61"/>
    <mergeCell ref="D58:D61"/>
    <mergeCell ref="C62:C65"/>
    <mergeCell ref="D62:D65"/>
    <mergeCell ref="C66:C69"/>
    <mergeCell ref="D66:D69"/>
    <mergeCell ref="C70:C73"/>
    <mergeCell ref="D70:D73"/>
    <mergeCell ref="C74:C77"/>
    <mergeCell ref="D74:D77"/>
    <mergeCell ref="C78:C81"/>
    <mergeCell ref="D78:D81"/>
    <mergeCell ref="C82:C85"/>
    <mergeCell ref="D82:D85"/>
    <mergeCell ref="C86:C89"/>
    <mergeCell ref="D86:D89"/>
    <mergeCell ref="C110:C113"/>
    <mergeCell ref="D110:D113"/>
    <mergeCell ref="C90:C93"/>
    <mergeCell ref="D90:D93"/>
    <mergeCell ref="C94:C97"/>
    <mergeCell ref="D94:D97"/>
    <mergeCell ref="C106:C109"/>
    <mergeCell ref="D106:D109"/>
    <mergeCell ref="C98:C101"/>
    <mergeCell ref="D98:D101"/>
    <mergeCell ref="C102:C105"/>
    <mergeCell ref="D102:D105"/>
  </mergeCells>
  <conditionalFormatting sqref="I22:I125">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125">
    <cfRule type="cellIs" dxfId="2" priority="1" operator="lessThan">
      <formula>0</formula>
    </cfRule>
    <cfRule type="cellIs" dxfId="1" priority="2" operator="greaterThan">
      <formula>0</formula>
    </cfRule>
    <cfRule type="cellIs" dxfId="0" priority="3" operator="equal">
      <formula>0</formula>
    </cfRule>
  </conditionalFormatting>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view="pageBreakPreview" zoomScaleNormal="80" zoomScaleSheetLayoutView="100" workbookViewId="0">
      <selection activeCell="G11" sqref="G11:M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53"/>
      <c r="C2" s="163" t="s">
        <v>0</v>
      </c>
      <c r="D2" s="164"/>
      <c r="E2" s="164"/>
      <c r="F2" s="164"/>
      <c r="G2" s="164"/>
      <c r="H2" s="164"/>
      <c r="I2" s="164"/>
      <c r="J2" s="164"/>
      <c r="K2" s="165"/>
      <c r="L2" s="161" t="s">
        <v>108</v>
      </c>
      <c r="M2" s="161"/>
      <c r="N2" s="17"/>
    </row>
    <row r="3" spans="1:15" ht="15.75" customHeight="1" x14ac:dyDescent="0.25">
      <c r="B3" s="153"/>
      <c r="C3" s="163" t="s">
        <v>1</v>
      </c>
      <c r="D3" s="164"/>
      <c r="E3" s="164"/>
      <c r="F3" s="164"/>
      <c r="G3" s="164"/>
      <c r="H3" s="164"/>
      <c r="I3" s="164"/>
      <c r="J3" s="164"/>
      <c r="K3" s="165"/>
      <c r="L3" s="161" t="s">
        <v>102</v>
      </c>
      <c r="M3" s="161"/>
      <c r="N3" s="17"/>
    </row>
    <row r="4" spans="1:15" ht="16.5" customHeight="1" x14ac:dyDescent="0.25">
      <c r="B4" s="153"/>
      <c r="C4" s="166" t="s">
        <v>2</v>
      </c>
      <c r="D4" s="167"/>
      <c r="E4" s="167"/>
      <c r="F4" s="167"/>
      <c r="G4" s="167"/>
      <c r="H4" s="167"/>
      <c r="I4" s="167"/>
      <c r="J4" s="167"/>
      <c r="K4" s="168"/>
      <c r="L4" s="161" t="s">
        <v>107</v>
      </c>
      <c r="M4" s="161"/>
      <c r="N4" s="17"/>
    </row>
    <row r="5" spans="1:15" ht="15" x14ac:dyDescent="0.25">
      <c r="B5" s="153"/>
      <c r="C5" s="169"/>
      <c r="D5" s="170"/>
      <c r="E5" s="170"/>
      <c r="F5" s="170"/>
      <c r="G5" s="170"/>
      <c r="H5" s="170"/>
      <c r="I5" s="170"/>
      <c r="J5" s="170"/>
      <c r="K5" s="171"/>
      <c r="L5" s="162" t="s">
        <v>110</v>
      </c>
      <c r="M5" s="162"/>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55" t="s">
        <v>3</v>
      </c>
      <c r="C7" s="155"/>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56" t="s">
        <v>4</v>
      </c>
      <c r="C9" s="157"/>
      <c r="D9" s="78"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184" t="s">
        <v>104</v>
      </c>
      <c r="C11" s="185"/>
      <c r="D11" s="190" t="s">
        <v>105</v>
      </c>
      <c r="E11" s="76"/>
      <c r="F11" s="172" t="s">
        <v>103</v>
      </c>
      <c r="G11" s="175" t="s">
        <v>62</v>
      </c>
      <c r="H11" s="176"/>
      <c r="I11" s="176"/>
      <c r="J11" s="176"/>
      <c r="K11" s="176"/>
      <c r="L11" s="176"/>
      <c r="M11" s="177"/>
      <c r="N11" s="23"/>
    </row>
    <row r="12" spans="1:15" ht="15" x14ac:dyDescent="0.25">
      <c r="B12" s="186"/>
      <c r="C12" s="187"/>
      <c r="D12" s="191"/>
      <c r="E12" s="76"/>
      <c r="F12" s="173"/>
      <c r="G12" s="178"/>
      <c r="H12" s="179"/>
      <c r="I12" s="179"/>
      <c r="J12" s="179"/>
      <c r="K12" s="179"/>
      <c r="L12" s="179"/>
      <c r="M12" s="180"/>
      <c r="N12" s="23"/>
    </row>
    <row r="13" spans="1:15" ht="15.75" thickBot="1" x14ac:dyDescent="0.3">
      <c r="B13" s="188"/>
      <c r="C13" s="189"/>
      <c r="D13" s="192"/>
      <c r="E13" s="76"/>
      <c r="F13" s="174"/>
      <c r="G13" s="181"/>
      <c r="H13" s="182"/>
      <c r="I13" s="182"/>
      <c r="J13" s="182"/>
      <c r="K13" s="182"/>
      <c r="L13" s="182"/>
      <c r="M13" s="183"/>
      <c r="N13" s="23"/>
    </row>
    <row r="14" spans="1:15" ht="15" x14ac:dyDescent="0.25">
      <c r="B14" s="24"/>
      <c r="C14" s="24"/>
      <c r="D14" s="24"/>
      <c r="E14" s="24"/>
      <c r="F14" s="24"/>
      <c r="G14" s="24"/>
      <c r="H14" s="24"/>
      <c r="I14" s="24"/>
      <c r="J14" s="24"/>
      <c r="K14" s="24"/>
      <c r="L14" s="24"/>
      <c r="M14" s="24"/>
      <c r="N14" s="24"/>
    </row>
    <row r="15" spans="1:15" ht="22.5" customHeight="1" x14ac:dyDescent="0.25">
      <c r="B15" s="132" t="s">
        <v>6</v>
      </c>
      <c r="C15" s="132"/>
      <c r="D15" s="132"/>
      <c r="E15" s="132"/>
      <c r="F15" s="132"/>
      <c r="G15" s="132"/>
      <c r="H15" s="132"/>
      <c r="I15" s="132"/>
      <c r="J15" s="132"/>
      <c r="K15" s="132"/>
      <c r="L15" s="132"/>
      <c r="M15" s="132"/>
      <c r="N15" s="24"/>
    </row>
    <row r="16" spans="1:15" s="14" customFormat="1" ht="246.75" customHeight="1" x14ac:dyDescent="0.25">
      <c r="A16" s="16"/>
      <c r="B16" s="160" t="s">
        <v>91</v>
      </c>
      <c r="C16" s="160"/>
      <c r="D16" s="160"/>
      <c r="E16" s="160"/>
      <c r="F16" s="160"/>
      <c r="G16" s="160"/>
      <c r="H16" s="160"/>
      <c r="I16" s="160"/>
      <c r="J16" s="160"/>
      <c r="K16" s="160"/>
      <c r="L16" s="160"/>
      <c r="M16" s="16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132" t="s">
        <v>65</v>
      </c>
      <c r="C18" s="132"/>
      <c r="D18" s="132"/>
      <c r="E18" s="132"/>
      <c r="F18" s="132"/>
      <c r="G18" s="132"/>
      <c r="H18" s="132"/>
      <c r="I18" s="132"/>
      <c r="J18" s="132"/>
      <c r="K18" s="132"/>
      <c r="L18" s="132"/>
      <c r="M18" s="132"/>
      <c r="N18" s="27"/>
      <c r="O18" s="28"/>
    </row>
    <row r="19" spans="1:15" s="14" customFormat="1" ht="148.5" customHeight="1" x14ac:dyDescent="0.25">
      <c r="A19" s="16"/>
      <c r="B19" s="160" t="s">
        <v>86</v>
      </c>
      <c r="C19" s="160"/>
      <c r="D19" s="160"/>
      <c r="E19" s="160"/>
      <c r="F19" s="160"/>
      <c r="G19" s="160"/>
      <c r="H19" s="160"/>
      <c r="I19" s="160"/>
      <c r="J19" s="160"/>
      <c r="K19" s="160"/>
      <c r="L19" s="160"/>
      <c r="M19" s="160"/>
      <c r="N19" s="25"/>
    </row>
    <row r="20" spans="1:15" ht="15" x14ac:dyDescent="0.25">
      <c r="B20" s="24"/>
      <c r="C20" s="24"/>
      <c r="D20" s="24"/>
      <c r="E20" s="24"/>
      <c r="F20" s="24"/>
      <c r="G20" s="24"/>
      <c r="H20" s="24"/>
      <c r="I20" s="24"/>
      <c r="J20" s="24"/>
      <c r="K20" s="24"/>
      <c r="L20" s="24"/>
      <c r="M20" s="24"/>
      <c r="N20" s="24"/>
    </row>
    <row r="21" spans="1:15" ht="15" x14ac:dyDescent="0.25">
      <c r="B21" s="29" t="s">
        <v>83</v>
      </c>
    </row>
    <row r="22" spans="1:15" ht="44.25" customHeight="1" x14ac:dyDescent="0.25">
      <c r="B22" s="144" t="s">
        <v>7</v>
      </c>
      <c r="C22" s="158" t="s">
        <v>8</v>
      </c>
      <c r="D22" s="159"/>
      <c r="E22" s="44">
        <v>0</v>
      </c>
      <c r="G22" s="132" t="s">
        <v>85</v>
      </c>
      <c r="H22" s="132"/>
      <c r="I22" s="132"/>
      <c r="J22" s="132"/>
      <c r="K22" s="132"/>
      <c r="L22" s="132"/>
      <c r="M22" s="132"/>
    </row>
    <row r="23" spans="1:15" ht="41.25" customHeight="1" x14ac:dyDescent="0.25">
      <c r="B23" s="120"/>
      <c r="C23" s="158" t="s">
        <v>9</v>
      </c>
      <c r="D23" s="159"/>
      <c r="E23" s="31">
        <v>0.8</v>
      </c>
      <c r="G23" s="132" t="s">
        <v>99</v>
      </c>
      <c r="H23" s="132"/>
      <c r="I23" s="132" t="s">
        <v>100</v>
      </c>
      <c r="J23" s="132"/>
      <c r="K23" s="132" t="s">
        <v>10</v>
      </c>
      <c r="L23" s="132"/>
      <c r="M23" s="132"/>
      <c r="N23" s="16"/>
      <c r="O23" s="16"/>
    </row>
    <row r="24" spans="1:15" ht="36" customHeight="1" x14ac:dyDescent="0.25">
      <c r="B24" s="146"/>
      <c r="C24" s="158" t="s">
        <v>11</v>
      </c>
      <c r="D24" s="159"/>
      <c r="E24" s="45">
        <f>+ROUND(E22*E23,0)</f>
        <v>0</v>
      </c>
      <c r="G24" s="154">
        <v>0</v>
      </c>
      <c r="H24" s="154"/>
      <c r="I24" s="151" t="str">
        <f>+IFERROR((G24/E22)-1,"-")</f>
        <v>-</v>
      </c>
      <c r="J24" s="151"/>
      <c r="K24" s="141" t="str">
        <f>IF(E$24&gt;G24,"OFERTA CON PRECIO ARTIFICIALMENTE BAJO","VALOR MÍNIMO ACEPTABLE")</f>
        <v>VALOR MÍNIMO ACEPTABLE</v>
      </c>
      <c r="L24" s="141"/>
      <c r="M24" s="141"/>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87</v>
      </c>
      <c r="F27" s="16"/>
      <c r="G27" s="16"/>
      <c r="H27" s="16"/>
      <c r="I27" s="16"/>
      <c r="J27" s="16"/>
      <c r="K27" s="16"/>
      <c r="L27" s="16"/>
      <c r="M27" s="16"/>
      <c r="N27" s="16"/>
      <c r="O27" s="16"/>
    </row>
    <row r="28" spans="1:15" ht="44.25" customHeight="1" x14ac:dyDescent="0.25">
      <c r="B28" s="144" t="s">
        <v>12</v>
      </c>
      <c r="C28" s="158" t="s">
        <v>8</v>
      </c>
      <c r="D28" s="159"/>
      <c r="E28" s="30">
        <f>+E22</f>
        <v>0</v>
      </c>
      <c r="F28" s="16"/>
      <c r="G28" s="132" t="s">
        <v>84</v>
      </c>
      <c r="H28" s="132"/>
      <c r="I28" s="132"/>
      <c r="J28" s="132"/>
      <c r="K28" s="132"/>
      <c r="L28" s="132"/>
      <c r="M28" s="132"/>
      <c r="N28" s="16"/>
      <c r="O28" s="16"/>
    </row>
    <row r="29" spans="1:15" ht="41.25" customHeight="1" x14ac:dyDescent="0.25">
      <c r="B29" s="120"/>
      <c r="C29" s="158" t="s">
        <v>88</v>
      </c>
      <c r="D29" s="159"/>
      <c r="E29" s="31" t="str">
        <f>IFERROR(E30/E28,"%")</f>
        <v>%</v>
      </c>
      <c r="F29" s="16"/>
      <c r="G29" s="132" t="s">
        <v>99</v>
      </c>
      <c r="H29" s="132"/>
      <c r="I29" s="132" t="s">
        <v>100</v>
      </c>
      <c r="J29" s="132"/>
      <c r="K29" s="132" t="s">
        <v>10</v>
      </c>
      <c r="L29" s="132"/>
      <c r="M29" s="132"/>
      <c r="N29" s="16"/>
      <c r="O29" s="16"/>
    </row>
    <row r="30" spans="1:15" ht="36" customHeight="1" x14ac:dyDescent="0.25">
      <c r="B30" s="146"/>
      <c r="C30" s="158" t="s">
        <v>89</v>
      </c>
      <c r="D30" s="159"/>
      <c r="E30" s="68">
        <v>0</v>
      </c>
      <c r="G30" s="154">
        <v>0</v>
      </c>
      <c r="H30" s="154"/>
      <c r="I30" s="151" t="str">
        <f>+IFERROR((G30/E28)-1,"-")</f>
        <v>-</v>
      </c>
      <c r="J30" s="151"/>
      <c r="K30" s="141" t="str">
        <f>IF(E$30&gt;G30,"OFERTA CON PRECIO ARTIFICIALMENTE BAJO","VALOR MÍNIMO ACEPTABLE")</f>
        <v>VALOR MÍNIMO ACEPTABLE</v>
      </c>
      <c r="L30" s="141"/>
      <c r="M30" s="141"/>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132" t="s">
        <v>64</v>
      </c>
      <c r="C33" s="132"/>
      <c r="D33" s="132"/>
      <c r="E33" s="132"/>
      <c r="F33" s="132"/>
      <c r="G33" s="132"/>
      <c r="H33" s="132"/>
      <c r="I33" s="132"/>
      <c r="J33" s="132"/>
      <c r="K33" s="132"/>
      <c r="L33" s="132"/>
      <c r="M33" s="132"/>
      <c r="N33" s="27"/>
      <c r="O33" s="28"/>
    </row>
    <row r="34" spans="1:15" s="14" customFormat="1" ht="162" customHeight="1" x14ac:dyDescent="0.25">
      <c r="A34" s="16"/>
      <c r="B34" s="152" t="s">
        <v>96</v>
      </c>
      <c r="C34" s="152"/>
      <c r="D34" s="152"/>
      <c r="E34" s="152"/>
      <c r="F34" s="152"/>
      <c r="G34" s="152"/>
      <c r="H34" s="152"/>
      <c r="I34" s="152"/>
      <c r="J34" s="152"/>
      <c r="K34" s="152"/>
      <c r="L34" s="152"/>
      <c r="M34" s="152"/>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50" t="s">
        <v>13</v>
      </c>
      <c r="C36" s="150"/>
      <c r="D36" s="150"/>
      <c r="E36" s="150"/>
      <c r="F36" s="150"/>
      <c r="G36" s="150"/>
      <c r="H36" s="150"/>
      <c r="I36" s="150"/>
      <c r="J36" s="150"/>
      <c r="K36" s="150"/>
      <c r="L36" s="150"/>
      <c r="M36" s="150"/>
      <c r="N36" s="34"/>
    </row>
    <row r="37" spans="1:15" s="14" customFormat="1" ht="15" x14ac:dyDescent="0.25">
      <c r="A37" s="16"/>
      <c r="B37" s="150"/>
      <c r="C37" s="150"/>
      <c r="D37" s="150"/>
      <c r="E37" s="150"/>
      <c r="F37" s="150"/>
      <c r="G37" s="150"/>
      <c r="H37" s="150"/>
      <c r="I37" s="150"/>
      <c r="J37" s="150"/>
      <c r="K37" s="150"/>
      <c r="L37" s="150"/>
      <c r="M37" s="150"/>
      <c r="N37" s="34"/>
    </row>
    <row r="38" spans="1:15" s="14" customFormat="1" ht="15" x14ac:dyDescent="0.25">
      <c r="A38" s="16"/>
      <c r="B38" s="150"/>
      <c r="C38" s="150"/>
      <c r="D38" s="150"/>
      <c r="E38" s="150"/>
      <c r="F38" s="150"/>
      <c r="G38" s="150"/>
      <c r="H38" s="150"/>
      <c r="I38" s="150"/>
      <c r="J38" s="150"/>
      <c r="K38" s="150"/>
      <c r="L38" s="150"/>
      <c r="M38" s="150"/>
      <c r="N38" s="34"/>
    </row>
    <row r="39" spans="1:15" s="14" customFormat="1" ht="15" x14ac:dyDescent="0.25">
      <c r="A39" s="16"/>
      <c r="B39" s="150"/>
      <c r="C39" s="150"/>
      <c r="D39" s="150"/>
      <c r="E39" s="150"/>
      <c r="F39" s="150"/>
      <c r="G39" s="150"/>
      <c r="H39" s="150"/>
      <c r="I39" s="150"/>
      <c r="J39" s="150"/>
      <c r="K39" s="150"/>
      <c r="L39" s="150"/>
      <c r="M39" s="150"/>
      <c r="N39" s="34"/>
    </row>
    <row r="40" spans="1:15" s="14" customFormat="1" ht="15" x14ac:dyDescent="0.25">
      <c r="A40" s="16"/>
      <c r="B40" s="150"/>
      <c r="C40" s="150"/>
      <c r="D40" s="150"/>
      <c r="E40" s="150"/>
      <c r="F40" s="150"/>
      <c r="G40" s="150"/>
      <c r="H40" s="150"/>
      <c r="I40" s="150"/>
      <c r="J40" s="150"/>
      <c r="K40" s="150"/>
      <c r="L40" s="150"/>
      <c r="M40" s="150"/>
      <c r="N40" s="34"/>
    </row>
    <row r="41" spans="1:15" s="14" customFormat="1" ht="15" x14ac:dyDescent="0.25">
      <c r="A41" s="16"/>
      <c r="B41" s="150"/>
      <c r="C41" s="150"/>
      <c r="D41" s="150"/>
      <c r="E41" s="150"/>
      <c r="F41" s="150"/>
      <c r="G41" s="150"/>
      <c r="H41" s="150"/>
      <c r="I41" s="150"/>
      <c r="J41" s="150"/>
      <c r="K41" s="150"/>
      <c r="L41" s="150"/>
      <c r="M41" s="150"/>
      <c r="N41" s="34"/>
    </row>
    <row r="42" spans="1:15" s="14" customFormat="1" ht="15" x14ac:dyDescent="0.25">
      <c r="A42" s="16"/>
      <c r="B42" s="150"/>
      <c r="C42" s="150"/>
      <c r="D42" s="150"/>
      <c r="E42" s="150"/>
      <c r="F42" s="150"/>
      <c r="G42" s="150"/>
      <c r="H42" s="150"/>
      <c r="I42" s="150"/>
      <c r="J42" s="150"/>
      <c r="K42" s="150"/>
      <c r="L42" s="150"/>
      <c r="M42" s="150"/>
      <c r="N42" s="34"/>
    </row>
    <row r="43" spans="1:15" s="14" customFormat="1" ht="15" x14ac:dyDescent="0.25">
      <c r="A43" s="16"/>
      <c r="B43" s="150"/>
      <c r="C43" s="150"/>
      <c r="D43" s="150"/>
      <c r="E43" s="150"/>
      <c r="F43" s="150"/>
      <c r="G43" s="150"/>
      <c r="H43" s="150"/>
      <c r="I43" s="150"/>
      <c r="J43" s="150"/>
      <c r="K43" s="150"/>
      <c r="L43" s="150"/>
      <c r="M43" s="150"/>
      <c r="N43" s="34"/>
    </row>
    <row r="44" spans="1:15" s="14" customFormat="1" ht="15" x14ac:dyDescent="0.25">
      <c r="A44" s="16"/>
      <c r="B44" s="150"/>
      <c r="C44" s="150"/>
      <c r="D44" s="150"/>
      <c r="E44" s="150"/>
      <c r="F44" s="150"/>
      <c r="G44" s="150"/>
      <c r="H44" s="150"/>
      <c r="I44" s="150"/>
      <c r="J44" s="150"/>
      <c r="K44" s="150"/>
      <c r="L44" s="150"/>
      <c r="M44" s="150"/>
      <c r="N44" s="34"/>
    </row>
    <row r="45" spans="1:15" s="14" customFormat="1" ht="15" x14ac:dyDescent="0.25">
      <c r="A45" s="16"/>
      <c r="B45" s="150"/>
      <c r="C45" s="150"/>
      <c r="D45" s="150"/>
      <c r="E45" s="150"/>
      <c r="F45" s="150"/>
      <c r="G45" s="150"/>
      <c r="H45" s="150"/>
      <c r="I45" s="150"/>
      <c r="J45" s="150"/>
      <c r="K45" s="150"/>
      <c r="L45" s="150"/>
      <c r="M45" s="150"/>
      <c r="N45" s="34"/>
    </row>
    <row r="46" spans="1:15" s="14" customFormat="1" ht="15" x14ac:dyDescent="0.25">
      <c r="A46" s="16"/>
      <c r="B46" s="150"/>
      <c r="C46" s="150"/>
      <c r="D46" s="150"/>
      <c r="E46" s="150"/>
      <c r="F46" s="150"/>
      <c r="G46" s="150"/>
      <c r="H46" s="150"/>
      <c r="I46" s="150"/>
      <c r="J46" s="150"/>
      <c r="K46" s="150"/>
      <c r="L46" s="150"/>
      <c r="M46" s="150"/>
      <c r="N46" s="34"/>
    </row>
    <row r="47" spans="1:15" s="14" customFormat="1" ht="15" x14ac:dyDescent="0.25">
      <c r="A47" s="16"/>
      <c r="B47" s="150"/>
      <c r="C47" s="150"/>
      <c r="D47" s="150"/>
      <c r="E47" s="150"/>
      <c r="F47" s="150"/>
      <c r="G47" s="150"/>
      <c r="H47" s="150"/>
      <c r="I47" s="150"/>
      <c r="J47" s="150"/>
      <c r="K47" s="150"/>
      <c r="L47" s="150"/>
      <c r="M47" s="150"/>
      <c r="N47" s="34"/>
    </row>
    <row r="48" spans="1:15" s="14" customFormat="1" ht="15" x14ac:dyDescent="0.25">
      <c r="A48" s="16"/>
      <c r="B48" s="150"/>
      <c r="C48" s="150"/>
      <c r="D48" s="150"/>
      <c r="E48" s="150"/>
      <c r="F48" s="150"/>
      <c r="G48" s="150"/>
      <c r="H48" s="150"/>
      <c r="I48" s="150"/>
      <c r="J48" s="150"/>
      <c r="K48" s="150"/>
      <c r="L48" s="150"/>
      <c r="M48" s="150"/>
      <c r="N48" s="34"/>
    </row>
    <row r="49" spans="1:14" s="14" customFormat="1" ht="15" x14ac:dyDescent="0.25">
      <c r="A49" s="16"/>
      <c r="B49" s="150"/>
      <c r="C49" s="150"/>
      <c r="D49" s="150"/>
      <c r="E49" s="150"/>
      <c r="F49" s="150"/>
      <c r="G49" s="150"/>
      <c r="H49" s="150"/>
      <c r="I49" s="150"/>
      <c r="J49" s="150"/>
      <c r="K49" s="150"/>
      <c r="L49" s="150"/>
      <c r="M49" s="150"/>
      <c r="N49" s="34"/>
    </row>
    <row r="50" spans="1:14" s="14" customFormat="1" ht="15" x14ac:dyDescent="0.25">
      <c r="A50" s="16"/>
      <c r="B50" s="150"/>
      <c r="C50" s="150"/>
      <c r="D50" s="150"/>
      <c r="E50" s="150"/>
      <c r="F50" s="150"/>
      <c r="G50" s="150"/>
      <c r="H50" s="150"/>
      <c r="I50" s="150"/>
      <c r="J50" s="150"/>
      <c r="K50" s="150"/>
      <c r="L50" s="150"/>
      <c r="M50" s="150"/>
      <c r="N50" s="34"/>
    </row>
    <row r="51" spans="1:14" s="14" customFormat="1" ht="15" x14ac:dyDescent="0.25">
      <c r="A51" s="16"/>
      <c r="B51" s="150"/>
      <c r="C51" s="150"/>
      <c r="D51" s="150"/>
      <c r="E51" s="150"/>
      <c r="F51" s="150"/>
      <c r="G51" s="150"/>
      <c r="H51" s="150"/>
      <c r="I51" s="150"/>
      <c r="J51" s="150"/>
      <c r="K51" s="150"/>
      <c r="L51" s="150"/>
      <c r="M51" s="150"/>
      <c r="N51" s="34"/>
    </row>
    <row r="52" spans="1:14" s="14" customFormat="1" ht="15" x14ac:dyDescent="0.25">
      <c r="A52" s="16"/>
      <c r="B52" s="150"/>
      <c r="C52" s="150"/>
      <c r="D52" s="150"/>
      <c r="E52" s="150"/>
      <c r="F52" s="150"/>
      <c r="G52" s="150"/>
      <c r="H52" s="150"/>
      <c r="I52" s="150"/>
      <c r="J52" s="150"/>
      <c r="K52" s="150"/>
      <c r="L52" s="150"/>
      <c r="M52" s="150"/>
      <c r="N52" s="34"/>
    </row>
    <row r="53" spans="1:14" s="14" customFormat="1" ht="15" x14ac:dyDescent="0.25">
      <c r="A53" s="16"/>
      <c r="B53" s="150"/>
      <c r="C53" s="150"/>
      <c r="D53" s="150"/>
      <c r="E53" s="150"/>
      <c r="F53" s="150"/>
      <c r="G53" s="150"/>
      <c r="H53" s="150"/>
      <c r="I53" s="150"/>
      <c r="J53" s="150"/>
      <c r="K53" s="150"/>
      <c r="L53" s="150"/>
      <c r="M53" s="150"/>
      <c r="N53" s="34"/>
    </row>
    <row r="54" spans="1:14" s="14" customFormat="1" ht="15" x14ac:dyDescent="0.25">
      <c r="A54" s="16"/>
      <c r="B54" s="150"/>
      <c r="C54" s="150"/>
      <c r="D54" s="150"/>
      <c r="E54" s="150"/>
      <c r="F54" s="150"/>
      <c r="G54" s="150"/>
      <c r="H54" s="150"/>
      <c r="I54" s="150"/>
      <c r="J54" s="150"/>
      <c r="K54" s="150"/>
      <c r="L54" s="150"/>
      <c r="M54" s="150"/>
      <c r="N54" s="34"/>
    </row>
    <row r="55" spans="1:14" s="14" customFormat="1" ht="15" x14ac:dyDescent="0.25">
      <c r="A55" s="16"/>
      <c r="B55" s="150"/>
      <c r="C55" s="150"/>
      <c r="D55" s="150"/>
      <c r="E55" s="150"/>
      <c r="F55" s="150"/>
      <c r="G55" s="150"/>
      <c r="H55" s="150"/>
      <c r="I55" s="150"/>
      <c r="J55" s="150"/>
      <c r="K55" s="150"/>
      <c r="L55" s="150"/>
      <c r="M55" s="150"/>
      <c r="N55" s="34"/>
    </row>
    <row r="56" spans="1:14" s="14" customFormat="1" ht="15" x14ac:dyDescent="0.25">
      <c r="A56" s="16"/>
      <c r="B56" s="150"/>
      <c r="C56" s="150"/>
      <c r="D56" s="150"/>
      <c r="E56" s="150"/>
      <c r="F56" s="150"/>
      <c r="G56" s="150"/>
      <c r="H56" s="150"/>
      <c r="I56" s="150"/>
      <c r="J56" s="150"/>
      <c r="K56" s="150"/>
      <c r="L56" s="150"/>
      <c r="M56" s="150"/>
      <c r="N56" s="34"/>
    </row>
    <row r="57" spans="1:14" s="14" customFormat="1" ht="15" x14ac:dyDescent="0.25">
      <c r="A57" s="16"/>
      <c r="B57" s="150"/>
      <c r="C57" s="150"/>
      <c r="D57" s="150"/>
      <c r="E57" s="150"/>
      <c r="F57" s="150"/>
      <c r="G57" s="150"/>
      <c r="H57" s="150"/>
      <c r="I57" s="150"/>
      <c r="J57" s="150"/>
      <c r="K57" s="150"/>
      <c r="L57" s="150"/>
      <c r="M57" s="150"/>
      <c r="N57" s="34"/>
    </row>
    <row r="58" spans="1:14" s="14" customFormat="1" ht="15" x14ac:dyDescent="0.25">
      <c r="A58" s="16"/>
      <c r="B58" s="150"/>
      <c r="C58" s="150"/>
      <c r="D58" s="150"/>
      <c r="E58" s="150"/>
      <c r="F58" s="150"/>
      <c r="G58" s="150"/>
      <c r="H58" s="150"/>
      <c r="I58" s="150"/>
      <c r="J58" s="150"/>
      <c r="K58" s="150"/>
      <c r="L58" s="150"/>
      <c r="M58" s="150"/>
      <c r="N58" s="34"/>
    </row>
    <row r="59" spans="1:14" s="14" customFormat="1" ht="15" x14ac:dyDescent="0.25">
      <c r="A59" s="16"/>
      <c r="B59" s="150"/>
      <c r="C59" s="150"/>
      <c r="D59" s="150"/>
      <c r="E59" s="150"/>
      <c r="F59" s="150"/>
      <c r="G59" s="150"/>
      <c r="H59" s="150"/>
      <c r="I59" s="150"/>
      <c r="J59" s="150"/>
      <c r="K59" s="150"/>
      <c r="L59" s="150"/>
      <c r="M59" s="150"/>
      <c r="N59" s="34"/>
    </row>
    <row r="60" spans="1:14" s="14" customFormat="1" ht="15" x14ac:dyDescent="0.25">
      <c r="A60" s="16"/>
      <c r="B60" s="150"/>
      <c r="C60" s="150"/>
      <c r="D60" s="150"/>
      <c r="E60" s="150"/>
      <c r="F60" s="150"/>
      <c r="G60" s="150"/>
      <c r="H60" s="150"/>
      <c r="I60" s="150"/>
      <c r="J60" s="150"/>
      <c r="K60" s="150"/>
      <c r="L60" s="150"/>
      <c r="M60" s="150"/>
      <c r="N60" s="34"/>
    </row>
    <row r="61" spans="1:14" s="14" customFormat="1" ht="15" x14ac:dyDescent="0.25">
      <c r="A61" s="16"/>
      <c r="B61" s="150"/>
      <c r="C61" s="150"/>
      <c r="D61" s="150"/>
      <c r="E61" s="150"/>
      <c r="F61" s="150"/>
      <c r="G61" s="150"/>
      <c r="H61" s="150"/>
      <c r="I61" s="150"/>
      <c r="J61" s="150"/>
      <c r="K61" s="150"/>
      <c r="L61" s="150"/>
      <c r="M61" s="150"/>
      <c r="N61" s="34"/>
    </row>
    <row r="62" spans="1:14" s="14" customFormat="1" ht="15" x14ac:dyDescent="0.25">
      <c r="A62" s="16"/>
      <c r="B62" s="150"/>
      <c r="C62" s="150"/>
      <c r="D62" s="150"/>
      <c r="E62" s="150"/>
      <c r="F62" s="150"/>
      <c r="G62" s="150"/>
      <c r="H62" s="150"/>
      <c r="I62" s="150"/>
      <c r="J62" s="150"/>
      <c r="K62" s="150"/>
      <c r="L62" s="150"/>
      <c r="M62" s="150"/>
      <c r="N62" s="34"/>
    </row>
    <row r="63" spans="1:14" s="14" customFormat="1" ht="15" x14ac:dyDescent="0.25">
      <c r="A63" s="16"/>
      <c r="B63" s="150"/>
      <c r="C63" s="150"/>
      <c r="D63" s="150"/>
      <c r="E63" s="150"/>
      <c r="F63" s="150"/>
      <c r="G63" s="150"/>
      <c r="H63" s="150"/>
      <c r="I63" s="150"/>
      <c r="J63" s="150"/>
      <c r="K63" s="150"/>
      <c r="L63" s="150"/>
      <c r="M63" s="150"/>
      <c r="N63" s="34"/>
    </row>
    <row r="64" spans="1:14" s="14" customFormat="1" ht="15" x14ac:dyDescent="0.25">
      <c r="A64" s="16"/>
      <c r="B64" s="150"/>
      <c r="C64" s="150"/>
      <c r="D64" s="150"/>
      <c r="E64" s="150"/>
      <c r="F64" s="150"/>
      <c r="G64" s="150"/>
      <c r="H64" s="150"/>
      <c r="I64" s="150"/>
      <c r="J64" s="150"/>
      <c r="K64" s="150"/>
      <c r="L64" s="150"/>
      <c r="M64" s="150"/>
      <c r="N64" s="34"/>
    </row>
    <row r="65" spans="1:15" s="14" customFormat="1" ht="15" x14ac:dyDescent="0.25">
      <c r="A65" s="16"/>
      <c r="B65" s="150"/>
      <c r="C65" s="150"/>
      <c r="D65" s="150"/>
      <c r="E65" s="150"/>
      <c r="F65" s="150"/>
      <c r="G65" s="150"/>
      <c r="H65" s="150"/>
      <c r="I65" s="150"/>
      <c r="J65" s="150"/>
      <c r="K65" s="150"/>
      <c r="L65" s="150"/>
      <c r="M65" s="150"/>
      <c r="N65" s="34"/>
    </row>
    <row r="66" spans="1:15" s="14" customFormat="1" ht="15" x14ac:dyDescent="0.25">
      <c r="A66" s="16"/>
      <c r="B66" s="150"/>
      <c r="C66" s="150"/>
      <c r="D66" s="150"/>
      <c r="E66" s="150"/>
      <c r="F66" s="150"/>
      <c r="G66" s="150"/>
      <c r="H66" s="150"/>
      <c r="I66" s="150"/>
      <c r="J66" s="150"/>
      <c r="K66" s="150"/>
      <c r="L66" s="150"/>
      <c r="M66" s="150"/>
      <c r="N66" s="34"/>
    </row>
    <row r="67" spans="1:15" s="14" customFormat="1" ht="15" x14ac:dyDescent="0.25">
      <c r="A67" s="16"/>
      <c r="B67" s="150"/>
      <c r="C67" s="150"/>
      <c r="D67" s="150"/>
      <c r="E67" s="150"/>
      <c r="F67" s="150"/>
      <c r="G67" s="150"/>
      <c r="H67" s="150"/>
      <c r="I67" s="150"/>
      <c r="J67" s="150"/>
      <c r="K67" s="150"/>
      <c r="L67" s="150"/>
      <c r="M67" s="150"/>
      <c r="N67" s="34"/>
    </row>
    <row r="68" spans="1:15" s="14" customFormat="1" ht="15" x14ac:dyDescent="0.25">
      <c r="A68" s="16"/>
      <c r="B68" s="150"/>
      <c r="C68" s="150"/>
      <c r="D68" s="150"/>
      <c r="E68" s="150"/>
      <c r="F68" s="150"/>
      <c r="G68" s="150"/>
      <c r="H68" s="150"/>
      <c r="I68" s="150"/>
      <c r="J68" s="150"/>
      <c r="K68" s="150"/>
      <c r="L68" s="150"/>
      <c r="M68" s="150"/>
      <c r="N68" s="34"/>
    </row>
    <row r="69" spans="1:15" s="14" customFormat="1" ht="15" x14ac:dyDescent="0.25">
      <c r="A69" s="16"/>
      <c r="B69" s="150"/>
      <c r="C69" s="150"/>
      <c r="D69" s="150"/>
      <c r="E69" s="150"/>
      <c r="F69" s="150"/>
      <c r="G69" s="150"/>
      <c r="H69" s="150"/>
      <c r="I69" s="150"/>
      <c r="J69" s="150"/>
      <c r="K69" s="150"/>
      <c r="L69" s="150"/>
      <c r="M69" s="150"/>
      <c r="N69" s="34"/>
    </row>
    <row r="70" spans="1:15" s="14" customFormat="1" ht="15" x14ac:dyDescent="0.25">
      <c r="A70" s="16"/>
      <c r="B70" s="150"/>
      <c r="C70" s="150"/>
      <c r="D70" s="150"/>
      <c r="E70" s="150"/>
      <c r="F70" s="150"/>
      <c r="G70" s="150"/>
      <c r="H70" s="150"/>
      <c r="I70" s="150"/>
      <c r="J70" s="150"/>
      <c r="K70" s="150"/>
      <c r="L70" s="150"/>
      <c r="M70" s="150"/>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132" t="s">
        <v>63</v>
      </c>
      <c r="C72" s="132"/>
      <c r="D72" s="132"/>
      <c r="E72" s="132"/>
      <c r="F72" s="132"/>
      <c r="G72" s="132"/>
      <c r="H72" s="132"/>
      <c r="I72" s="132"/>
      <c r="J72" s="132"/>
      <c r="K72" s="132"/>
      <c r="L72" s="132"/>
      <c r="M72" s="132"/>
      <c r="N72" s="27"/>
      <c r="O72" s="28"/>
    </row>
    <row r="73" spans="1:15" s="14" customFormat="1" ht="121.5" customHeight="1" x14ac:dyDescent="0.25">
      <c r="A73" s="16"/>
      <c r="B73" s="152" t="s">
        <v>82</v>
      </c>
      <c r="C73" s="152"/>
      <c r="D73" s="152"/>
      <c r="E73" s="152"/>
      <c r="F73" s="152"/>
      <c r="G73" s="152"/>
      <c r="H73" s="152"/>
      <c r="I73" s="152"/>
      <c r="J73" s="152"/>
      <c r="K73" s="152"/>
      <c r="L73" s="152"/>
      <c r="M73" s="152"/>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132" t="s">
        <v>14</v>
      </c>
      <c r="E75" s="132"/>
      <c r="F75" s="132" t="s">
        <v>15</v>
      </c>
      <c r="G75" s="132"/>
      <c r="H75" s="132" t="s">
        <v>16</v>
      </c>
      <c r="I75" s="132"/>
      <c r="J75" s="132" t="s">
        <v>17</v>
      </c>
      <c r="K75" s="132"/>
      <c r="L75" s="144" t="s">
        <v>18</v>
      </c>
      <c r="M75" s="145"/>
    </row>
    <row r="76" spans="1:15" s="14" customFormat="1" ht="30.75" customHeight="1" x14ac:dyDescent="0.25">
      <c r="A76" s="16"/>
      <c r="B76" s="132" t="s">
        <v>19</v>
      </c>
      <c r="C76" s="132"/>
      <c r="D76" s="43" t="s">
        <v>21</v>
      </c>
      <c r="E76" s="42" t="s">
        <v>20</v>
      </c>
      <c r="F76" s="42" t="s">
        <v>21</v>
      </c>
      <c r="G76" s="42" t="s">
        <v>20</v>
      </c>
      <c r="H76" s="42" t="s">
        <v>21</v>
      </c>
      <c r="I76" s="42" t="s">
        <v>20</v>
      </c>
      <c r="J76" s="42" t="s">
        <v>21</v>
      </c>
      <c r="K76" s="42" t="s">
        <v>20</v>
      </c>
      <c r="L76" s="146"/>
      <c r="M76" s="147"/>
    </row>
    <row r="77" spans="1:15" s="38" customFormat="1" ht="59.25" customHeight="1" x14ac:dyDescent="0.25">
      <c r="A77" s="16"/>
      <c r="B77" s="139">
        <v>0</v>
      </c>
      <c r="C77" s="140"/>
      <c r="D77" s="69">
        <v>0</v>
      </c>
      <c r="E77" s="70" t="str">
        <f>IFERROR(D77/B77,"%")</f>
        <v>%</v>
      </c>
      <c r="F77" s="69">
        <v>0</v>
      </c>
      <c r="G77" s="71" t="str">
        <f>IFERROR(F77/B77,"%")</f>
        <v>%</v>
      </c>
      <c r="H77" s="69">
        <v>0</v>
      </c>
      <c r="I77" s="71" t="str">
        <f>IFERROR(H77/B77,"%")</f>
        <v>%</v>
      </c>
      <c r="J77" s="69">
        <v>0</v>
      </c>
      <c r="K77" s="71" t="str">
        <f>IFERROR(J77/B77,"%")</f>
        <v>%</v>
      </c>
      <c r="L77" s="148">
        <f>B77-D77-F77-H77-J77</f>
        <v>0</v>
      </c>
      <c r="M77" s="149"/>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42" t="s">
        <v>22</v>
      </c>
      <c r="C79" s="142"/>
      <c r="D79" s="142"/>
      <c r="E79" s="142"/>
      <c r="F79" s="142"/>
      <c r="G79" s="36"/>
      <c r="H79" s="36"/>
      <c r="I79" s="13"/>
      <c r="J79" s="13"/>
      <c r="K79" s="13"/>
      <c r="L79" s="13"/>
      <c r="M79" s="13"/>
      <c r="N79" s="36"/>
    </row>
    <row r="80" spans="1:15" s="14" customFormat="1" ht="15" x14ac:dyDescent="0.25">
      <c r="A80" s="16"/>
      <c r="B80" s="142"/>
      <c r="C80" s="142"/>
      <c r="D80" s="142"/>
      <c r="E80" s="142"/>
      <c r="F80" s="142"/>
      <c r="G80" s="36"/>
      <c r="H80" s="36"/>
      <c r="I80" s="13"/>
      <c r="J80" s="13"/>
      <c r="K80" s="13"/>
      <c r="L80" s="13"/>
      <c r="M80" s="13"/>
      <c r="N80" s="36"/>
    </row>
    <row r="81" spans="1:14" s="14" customFormat="1" ht="15.75" thickBot="1" x14ac:dyDescent="0.3">
      <c r="A81" s="16"/>
      <c r="B81" s="143"/>
      <c r="C81" s="143"/>
      <c r="D81" s="143"/>
      <c r="E81" s="143"/>
      <c r="F81" s="143"/>
      <c r="G81" s="36"/>
      <c r="H81" s="36"/>
      <c r="I81" s="13"/>
      <c r="J81" s="13"/>
      <c r="K81" s="13"/>
      <c r="L81" s="13"/>
      <c r="M81" s="13"/>
      <c r="N81" s="36"/>
    </row>
    <row r="82" spans="1:14" s="14" customFormat="1" ht="13.5" customHeight="1" x14ac:dyDescent="0.25">
      <c r="A82" s="16"/>
      <c r="B82" s="128" t="s">
        <v>23</v>
      </c>
      <c r="C82" s="128"/>
      <c r="D82" s="128"/>
      <c r="E82" s="128"/>
      <c r="F82" s="128"/>
      <c r="G82" s="32"/>
      <c r="H82" s="32"/>
      <c r="I82" s="138"/>
      <c r="J82" s="138"/>
      <c r="K82" s="138"/>
      <c r="L82" s="138"/>
      <c r="M82" s="138"/>
      <c r="N82" s="32"/>
    </row>
    <row r="83" spans="1:14" s="14" customFormat="1" ht="13.5" customHeight="1" x14ac:dyDescent="0.25">
      <c r="A83" s="16"/>
      <c r="B83" s="128" t="s">
        <v>24</v>
      </c>
      <c r="C83" s="128"/>
      <c r="D83" s="128"/>
      <c r="E83" s="128"/>
      <c r="F83" s="128"/>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37" t="s">
        <v>67</v>
      </c>
      <c r="C86" s="137"/>
      <c r="D86" s="137"/>
      <c r="E86" s="137"/>
      <c r="F86" s="137"/>
      <c r="G86" s="137"/>
      <c r="H86" s="137"/>
      <c r="I86" s="137"/>
      <c r="J86" s="137"/>
      <c r="K86" s="137"/>
      <c r="L86" s="137"/>
      <c r="M86" s="137"/>
      <c r="N86" s="41"/>
    </row>
    <row r="87" spans="1:14" s="14" customFormat="1" ht="13.5" customHeight="1" x14ac:dyDescent="0.25">
      <c r="A87" s="16"/>
      <c r="B87" s="136" t="s">
        <v>26</v>
      </c>
      <c r="C87" s="136"/>
      <c r="D87" s="136"/>
      <c r="E87" s="136"/>
      <c r="F87" s="136"/>
      <c r="G87" s="136"/>
      <c r="H87" s="136"/>
      <c r="I87" s="136"/>
      <c r="J87" s="136"/>
      <c r="K87" s="136"/>
      <c r="L87" s="136"/>
      <c r="M87" s="136"/>
      <c r="N87" s="32"/>
    </row>
    <row r="88" spans="1:14" s="14" customFormat="1" ht="15" x14ac:dyDescent="0.25">
      <c r="A88" s="16"/>
      <c r="B88" s="136" t="s">
        <v>27</v>
      </c>
      <c r="C88" s="136"/>
      <c r="D88" s="136"/>
      <c r="E88" s="136"/>
      <c r="F88" s="136"/>
      <c r="G88" s="136"/>
      <c r="H88" s="136"/>
      <c r="I88" s="136"/>
      <c r="J88" s="136"/>
      <c r="K88" s="136"/>
      <c r="L88" s="136"/>
      <c r="M88" s="136"/>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disablePrompts="1"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1" orientation="portrait" r:id="rId1"/>
  <ignoredErrors>
    <ignoredError sqref="E24"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200"/>
      <c r="C2" s="200"/>
      <c r="D2" s="201" t="s">
        <v>0</v>
      </c>
      <c r="E2" s="202"/>
      <c r="F2" s="202"/>
      <c r="G2" s="202"/>
      <c r="H2" s="203"/>
      <c r="I2" s="201" t="s">
        <v>28</v>
      </c>
      <c r="J2" s="203"/>
      <c r="K2" s="2"/>
    </row>
    <row r="3" spans="2:11" ht="15" customHeight="1" x14ac:dyDescent="0.25">
      <c r="B3" s="200"/>
      <c r="C3" s="200"/>
      <c r="D3" s="201" t="s">
        <v>1</v>
      </c>
      <c r="E3" s="202"/>
      <c r="F3" s="202"/>
      <c r="G3" s="202"/>
      <c r="H3" s="203"/>
      <c r="I3" s="201" t="s">
        <v>102</v>
      </c>
      <c r="J3" s="203"/>
      <c r="K3" s="3"/>
    </row>
    <row r="4" spans="2:11" ht="15" customHeight="1" x14ac:dyDescent="0.25">
      <c r="B4" s="200"/>
      <c r="C4" s="200"/>
      <c r="D4" s="204" t="s">
        <v>2</v>
      </c>
      <c r="E4" s="205"/>
      <c r="F4" s="205"/>
      <c r="G4" s="205"/>
      <c r="H4" s="206"/>
      <c r="I4" s="201" t="s">
        <v>107</v>
      </c>
      <c r="J4" s="203"/>
      <c r="K4" s="3"/>
    </row>
    <row r="5" spans="2:11" ht="15" customHeight="1" x14ac:dyDescent="0.25">
      <c r="B5" s="200"/>
      <c r="C5" s="200"/>
      <c r="D5" s="207"/>
      <c r="E5" s="208"/>
      <c r="F5" s="208"/>
      <c r="G5" s="208"/>
      <c r="H5" s="209"/>
      <c r="I5" s="201" t="s">
        <v>78</v>
      </c>
      <c r="J5" s="203"/>
      <c r="K5" s="3"/>
    </row>
    <row r="6" spans="2:11" x14ac:dyDescent="0.25">
      <c r="K6" s="4"/>
    </row>
    <row r="7" spans="2:11" ht="15.75" customHeight="1" x14ac:dyDescent="0.25">
      <c r="B7" s="199" t="s">
        <v>29</v>
      </c>
      <c r="C7" s="199"/>
      <c r="D7" s="199"/>
      <c r="E7" s="199"/>
      <c r="F7" s="199"/>
      <c r="G7" s="199"/>
      <c r="H7" s="199"/>
      <c r="I7" s="199"/>
      <c r="J7" s="199"/>
      <c r="K7" s="5"/>
    </row>
    <row r="8" spans="2:11" ht="15.75" customHeight="1" x14ac:dyDescent="0.25">
      <c r="B8" s="196" t="s">
        <v>30</v>
      </c>
      <c r="C8" s="196" t="s">
        <v>31</v>
      </c>
      <c r="D8" s="196"/>
      <c r="E8" s="196"/>
      <c r="F8" s="196"/>
      <c r="G8" s="199" t="s">
        <v>32</v>
      </c>
      <c r="H8" s="199"/>
      <c r="I8" s="199"/>
      <c r="J8" s="199"/>
      <c r="K8" s="5"/>
    </row>
    <row r="9" spans="2:11" ht="15.75" customHeight="1" x14ac:dyDescent="0.25">
      <c r="B9" s="196"/>
      <c r="C9" s="6" t="s">
        <v>33</v>
      </c>
      <c r="D9" s="6" t="s">
        <v>34</v>
      </c>
      <c r="E9" s="196" t="s">
        <v>35</v>
      </c>
      <c r="F9" s="196"/>
      <c r="G9" s="199"/>
      <c r="H9" s="199"/>
      <c r="I9" s="199"/>
      <c r="J9" s="199"/>
      <c r="K9" s="5"/>
    </row>
    <row r="10" spans="2:11" ht="15.75" customHeight="1" x14ac:dyDescent="0.25">
      <c r="B10" s="7">
        <v>1</v>
      </c>
      <c r="C10" s="7">
        <v>2022</v>
      </c>
      <c r="D10" s="7">
        <v>1</v>
      </c>
      <c r="E10" s="194">
        <v>28</v>
      </c>
      <c r="F10" s="194"/>
      <c r="G10" s="195" t="s">
        <v>36</v>
      </c>
      <c r="H10" s="195"/>
      <c r="I10" s="195"/>
      <c r="J10" s="195"/>
      <c r="K10" s="8"/>
    </row>
    <row r="11" spans="2:11" ht="24.75" customHeight="1" x14ac:dyDescent="0.25">
      <c r="B11" s="7">
        <v>2</v>
      </c>
      <c r="C11" s="7">
        <v>2022</v>
      </c>
      <c r="D11" s="7">
        <v>5</v>
      </c>
      <c r="E11" s="194">
        <v>31</v>
      </c>
      <c r="F11" s="194"/>
      <c r="G11" s="195" t="s">
        <v>37</v>
      </c>
      <c r="H11" s="195"/>
      <c r="I11" s="195"/>
      <c r="J11" s="195"/>
      <c r="K11" s="8"/>
    </row>
    <row r="12" spans="2:11" ht="46.5" customHeight="1" x14ac:dyDescent="0.25">
      <c r="B12" s="7">
        <v>3</v>
      </c>
      <c r="C12" s="7">
        <v>2024</v>
      </c>
      <c r="D12" s="7">
        <v>4</v>
      </c>
      <c r="E12" s="194">
        <v>29</v>
      </c>
      <c r="F12" s="194"/>
      <c r="G12" s="195" t="s">
        <v>38</v>
      </c>
      <c r="H12" s="195"/>
      <c r="I12" s="195"/>
      <c r="J12" s="195"/>
      <c r="K12" s="8"/>
    </row>
    <row r="13" spans="2:11" ht="154.5" customHeight="1" x14ac:dyDescent="0.25">
      <c r="B13" s="7">
        <v>4</v>
      </c>
      <c r="C13" s="7">
        <v>2024</v>
      </c>
      <c r="D13" s="7">
        <v>7</v>
      </c>
      <c r="E13" s="194">
        <v>31</v>
      </c>
      <c r="F13" s="194"/>
      <c r="G13" s="195" t="s">
        <v>66</v>
      </c>
      <c r="H13" s="195"/>
      <c r="I13" s="195"/>
      <c r="J13" s="195"/>
      <c r="K13" s="8"/>
    </row>
    <row r="14" spans="2:11" ht="110.25" customHeight="1" x14ac:dyDescent="0.25">
      <c r="B14" s="7">
        <v>5</v>
      </c>
      <c r="C14" s="7">
        <v>2025</v>
      </c>
      <c r="D14" s="7">
        <v>2</v>
      </c>
      <c r="E14" s="194">
        <v>28</v>
      </c>
      <c r="F14" s="194"/>
      <c r="G14" s="195" t="s">
        <v>98</v>
      </c>
      <c r="H14" s="195"/>
      <c r="I14" s="195"/>
      <c r="J14" s="195"/>
      <c r="K14" s="8"/>
    </row>
    <row r="15" spans="2:11" ht="96.75" customHeight="1" x14ac:dyDescent="0.25">
      <c r="B15" s="7">
        <v>6</v>
      </c>
      <c r="C15" s="7">
        <v>2025</v>
      </c>
      <c r="D15" s="7">
        <v>5</v>
      </c>
      <c r="E15" s="194">
        <v>23</v>
      </c>
      <c r="F15" s="194"/>
      <c r="G15" s="195" t="s">
        <v>106</v>
      </c>
      <c r="H15" s="195"/>
      <c r="I15" s="195"/>
      <c r="J15" s="195"/>
      <c r="K15" s="8"/>
    </row>
    <row r="16" spans="2:11" ht="15.75" customHeight="1" x14ac:dyDescent="0.25">
      <c r="B16" s="196" t="s">
        <v>39</v>
      </c>
      <c r="C16" s="196"/>
      <c r="D16" s="196"/>
      <c r="E16" s="196"/>
      <c r="F16" s="196"/>
      <c r="G16" s="196"/>
      <c r="H16" s="196"/>
      <c r="I16" s="196"/>
      <c r="J16" s="196"/>
      <c r="K16" s="9"/>
    </row>
    <row r="17" spans="2:11" x14ac:dyDescent="0.25">
      <c r="B17" s="196" t="s">
        <v>40</v>
      </c>
      <c r="C17" s="196"/>
      <c r="D17" s="196"/>
      <c r="E17" s="196"/>
      <c r="F17" s="196" t="s">
        <v>41</v>
      </c>
      <c r="G17" s="196"/>
      <c r="H17" s="196"/>
      <c r="I17" s="196"/>
      <c r="J17" s="196"/>
      <c r="K17" s="9"/>
    </row>
    <row r="18" spans="2:11" ht="15.75" customHeight="1" x14ac:dyDescent="0.25">
      <c r="B18" s="194" t="s">
        <v>42</v>
      </c>
      <c r="C18" s="194"/>
      <c r="D18" s="194"/>
      <c r="E18" s="194"/>
      <c r="F18" s="194" t="s">
        <v>81</v>
      </c>
      <c r="G18" s="194"/>
      <c r="H18" s="194"/>
      <c r="I18" s="194"/>
      <c r="J18" s="194"/>
      <c r="K18" s="10"/>
    </row>
    <row r="19" spans="2:11" x14ac:dyDescent="0.25">
      <c r="B19" s="196" t="s">
        <v>43</v>
      </c>
      <c r="C19" s="196"/>
      <c r="D19" s="196"/>
      <c r="E19" s="196"/>
      <c r="F19" s="196"/>
      <c r="G19" s="196"/>
      <c r="H19" s="196"/>
      <c r="I19" s="196"/>
      <c r="J19" s="196"/>
      <c r="K19" s="9"/>
    </row>
    <row r="20" spans="2:11" x14ac:dyDescent="0.25">
      <c r="B20" s="196" t="s">
        <v>40</v>
      </c>
      <c r="C20" s="196"/>
      <c r="D20" s="196"/>
      <c r="E20" s="196"/>
      <c r="F20" s="196" t="s">
        <v>41</v>
      </c>
      <c r="G20" s="196"/>
      <c r="H20" s="196"/>
      <c r="I20" s="196"/>
      <c r="J20" s="196"/>
      <c r="K20" s="9"/>
    </row>
    <row r="21" spans="2:11" ht="15.75" customHeight="1" x14ac:dyDescent="0.25">
      <c r="B21" s="197" t="s">
        <v>44</v>
      </c>
      <c r="C21" s="197"/>
      <c r="D21" s="197"/>
      <c r="E21" s="197"/>
      <c r="F21" s="197" t="s">
        <v>45</v>
      </c>
      <c r="G21" s="197"/>
      <c r="H21" s="197"/>
      <c r="I21" s="197"/>
      <c r="J21" s="197"/>
      <c r="K21" s="11"/>
    </row>
    <row r="22" spans="2:11" ht="15.75" customHeight="1" x14ac:dyDescent="0.25">
      <c r="B22" s="199" t="s">
        <v>46</v>
      </c>
      <c r="C22" s="199"/>
      <c r="D22" s="199"/>
      <c r="E22" s="199"/>
      <c r="F22" s="199"/>
      <c r="G22" s="199"/>
      <c r="H22" s="199"/>
      <c r="I22" s="199"/>
      <c r="J22" s="199"/>
      <c r="K22" s="5"/>
    </row>
    <row r="23" spans="2:11" x14ac:dyDescent="0.25">
      <c r="B23" s="196" t="s">
        <v>40</v>
      </c>
      <c r="C23" s="196"/>
      <c r="D23" s="196"/>
      <c r="E23" s="196" t="s">
        <v>41</v>
      </c>
      <c r="F23" s="196"/>
      <c r="G23" s="196"/>
      <c r="H23" s="196" t="s">
        <v>47</v>
      </c>
      <c r="I23" s="196"/>
      <c r="J23" s="196"/>
      <c r="K23" s="9"/>
    </row>
    <row r="24" spans="2:11" x14ac:dyDescent="0.25">
      <c r="B24" s="196"/>
      <c r="C24" s="196"/>
      <c r="D24" s="196"/>
      <c r="E24" s="196"/>
      <c r="F24" s="196"/>
      <c r="G24" s="196"/>
      <c r="H24" s="6" t="s">
        <v>33</v>
      </c>
      <c r="I24" s="6" t="s">
        <v>34</v>
      </c>
      <c r="J24" s="6" t="s">
        <v>35</v>
      </c>
      <c r="K24" s="9"/>
    </row>
    <row r="25" spans="2:11" x14ac:dyDescent="0.25">
      <c r="B25" s="194" t="s">
        <v>48</v>
      </c>
      <c r="C25" s="194"/>
      <c r="D25" s="194"/>
      <c r="E25" s="197" t="s">
        <v>49</v>
      </c>
      <c r="F25" s="197"/>
      <c r="G25" s="197"/>
      <c r="H25" s="7">
        <v>2025</v>
      </c>
      <c r="I25" s="7">
        <v>5</v>
      </c>
      <c r="J25" s="7">
        <v>23</v>
      </c>
      <c r="K25" s="10"/>
    </row>
    <row r="26" spans="2:11" x14ac:dyDescent="0.25">
      <c r="K26" s="4"/>
    </row>
    <row r="27" spans="2:11" ht="56.25" customHeight="1" x14ac:dyDescent="0.25">
      <c r="B27" s="4"/>
      <c r="C27" s="198" t="s">
        <v>50</v>
      </c>
      <c r="D27" s="198"/>
      <c r="E27" s="198"/>
      <c r="F27" s="198"/>
      <c r="G27" s="198"/>
      <c r="H27" s="198"/>
      <c r="I27" s="198"/>
      <c r="K27" s="4"/>
    </row>
    <row r="28" spans="2:11" ht="16.5" customHeight="1" x14ac:dyDescent="0.25">
      <c r="E28" s="193" t="s">
        <v>51</v>
      </c>
      <c r="F28" s="193"/>
      <c r="G28" s="193"/>
      <c r="H28" s="193"/>
      <c r="I28" s="193"/>
      <c r="J28" s="193"/>
      <c r="K28" s="12"/>
    </row>
    <row r="29" spans="2:11" x14ac:dyDescent="0.25">
      <c r="B29" s="4"/>
      <c r="C29" s="4"/>
      <c r="D29" s="4"/>
      <c r="E29" s="193"/>
      <c r="F29" s="193"/>
      <c r="G29" s="193"/>
      <c r="H29" s="193"/>
      <c r="I29" s="193"/>
      <c r="J29" s="193"/>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3" t="s">
        <v>80</v>
      </c>
    </row>
    <row r="4" spans="5:9" x14ac:dyDescent="0.25">
      <c r="E4" s="64">
        <v>0.01</v>
      </c>
      <c r="G4" s="46" t="s">
        <v>52</v>
      </c>
      <c r="H4" s="46" t="s">
        <v>53</v>
      </c>
      <c r="I4" s="46" t="s">
        <v>54</v>
      </c>
    </row>
    <row r="5" spans="5:9" x14ac:dyDescent="0.25">
      <c r="E5" s="65">
        <v>0.02</v>
      </c>
      <c r="G5" s="1" t="s">
        <v>55</v>
      </c>
      <c r="H5" s="47" t="s">
        <v>56</v>
      </c>
      <c r="I5" s="47" t="s">
        <v>57</v>
      </c>
    </row>
    <row r="6" spans="5:9" x14ac:dyDescent="0.25">
      <c r="E6" s="65">
        <v>0.03</v>
      </c>
      <c r="G6" s="47"/>
      <c r="H6" s="47" t="s">
        <v>58</v>
      </c>
      <c r="I6" s="47" t="s">
        <v>59</v>
      </c>
    </row>
    <row r="7" spans="5:9" x14ac:dyDescent="0.25">
      <c r="E7" s="65">
        <v>0.04</v>
      </c>
      <c r="G7" s="47"/>
      <c r="H7" s="47"/>
      <c r="I7" s="47" t="s">
        <v>60</v>
      </c>
    </row>
    <row r="8" spans="5:9" x14ac:dyDescent="0.25">
      <c r="E8" s="65">
        <v>0.05</v>
      </c>
      <c r="G8" s="47"/>
      <c r="H8" s="47"/>
      <c r="I8" s="1" t="s">
        <v>61</v>
      </c>
    </row>
    <row r="9" spans="5:9" x14ac:dyDescent="0.25">
      <c r="E9" s="65">
        <v>0.06</v>
      </c>
    </row>
    <row r="10" spans="5:9" x14ac:dyDescent="0.25">
      <c r="E10" s="65">
        <v>7.0000000000000007E-2</v>
      </c>
    </row>
    <row r="11" spans="5:9" x14ac:dyDescent="0.25">
      <c r="E11" s="65">
        <v>0.08</v>
      </c>
    </row>
    <row r="12" spans="5:9" x14ac:dyDescent="0.25">
      <c r="E12" s="65">
        <v>0.09</v>
      </c>
    </row>
    <row r="13" spans="5:9" x14ac:dyDescent="0.25">
      <c r="E13" s="65">
        <v>0.1</v>
      </c>
    </row>
    <row r="14" spans="5:9" x14ac:dyDescent="0.25">
      <c r="E14" s="65">
        <v>0.11</v>
      </c>
    </row>
    <row r="15" spans="5:9" x14ac:dyDescent="0.25">
      <c r="E15" s="65">
        <v>0.12</v>
      </c>
    </row>
    <row r="16" spans="5:9" x14ac:dyDescent="0.25">
      <c r="E16" s="65">
        <v>0.13</v>
      </c>
    </row>
    <row r="17" spans="5:5" x14ac:dyDescent="0.25">
      <c r="E17" s="65">
        <v>0.14000000000000001</v>
      </c>
    </row>
    <row r="18" spans="5:5" x14ac:dyDescent="0.25">
      <c r="E18" s="65">
        <v>0.15</v>
      </c>
    </row>
    <row r="19" spans="5:5" x14ac:dyDescent="0.25">
      <c r="E19" s="65">
        <v>0.16</v>
      </c>
    </row>
    <row r="20" spans="5:5" x14ac:dyDescent="0.25">
      <c r="E20" s="65">
        <v>0.17</v>
      </c>
    </row>
    <row r="21" spans="5:5" x14ac:dyDescent="0.25">
      <c r="E21" s="65">
        <v>0.18</v>
      </c>
    </row>
    <row r="22" spans="5:5" x14ac:dyDescent="0.25">
      <c r="E22" s="65">
        <v>0.19</v>
      </c>
    </row>
    <row r="23" spans="5:5" x14ac:dyDescent="0.25">
      <c r="E23" s="65">
        <v>0.2</v>
      </c>
    </row>
    <row r="24" spans="5:5" x14ac:dyDescent="0.25">
      <c r="E24" s="65">
        <v>0.21</v>
      </c>
    </row>
    <row r="25" spans="5:5" x14ac:dyDescent="0.25">
      <c r="E25" s="65">
        <v>0.22</v>
      </c>
    </row>
    <row r="26" spans="5:5" x14ac:dyDescent="0.25">
      <c r="E26" s="65">
        <v>0.23</v>
      </c>
    </row>
    <row r="27" spans="5:5" x14ac:dyDescent="0.25">
      <c r="E27" s="65">
        <v>0.24</v>
      </c>
    </row>
    <row r="28" spans="5:5" x14ac:dyDescent="0.25">
      <c r="E28" s="65">
        <v>0.25</v>
      </c>
    </row>
    <row r="29" spans="5:5" x14ac:dyDescent="0.25">
      <c r="E29" s="65">
        <v>0.26</v>
      </c>
    </row>
    <row r="30" spans="5:5" x14ac:dyDescent="0.25">
      <c r="E30" s="65">
        <v>0.27</v>
      </c>
    </row>
    <row r="31" spans="5:5" x14ac:dyDescent="0.25">
      <c r="E31" s="65">
        <v>0.28000000000000003</v>
      </c>
    </row>
    <row r="32" spans="5:5" x14ac:dyDescent="0.25">
      <c r="E32" s="65">
        <v>0.28999999999999998</v>
      </c>
    </row>
    <row r="33" spans="5:5" x14ac:dyDescent="0.25">
      <c r="E33" s="65">
        <v>0.3</v>
      </c>
    </row>
    <row r="34" spans="5:5" x14ac:dyDescent="0.25">
      <c r="E34" s="65">
        <v>0.31</v>
      </c>
    </row>
    <row r="35" spans="5:5" x14ac:dyDescent="0.25">
      <c r="E35" s="65">
        <v>0.32</v>
      </c>
    </row>
    <row r="36" spans="5:5" x14ac:dyDescent="0.25">
      <c r="E36" s="65">
        <v>0.33</v>
      </c>
    </row>
    <row r="37" spans="5:5" x14ac:dyDescent="0.25">
      <c r="E37" s="65">
        <v>0.34</v>
      </c>
    </row>
    <row r="38" spans="5:5" x14ac:dyDescent="0.25">
      <c r="E38" s="65">
        <v>0.35</v>
      </c>
    </row>
    <row r="39" spans="5:5" x14ac:dyDescent="0.25">
      <c r="E39" s="65">
        <v>0.36</v>
      </c>
    </row>
    <row r="40" spans="5:5" x14ac:dyDescent="0.25">
      <c r="E40" s="65">
        <v>0.37</v>
      </c>
    </row>
    <row r="41" spans="5:5" x14ac:dyDescent="0.25">
      <c r="E41" s="65">
        <v>0.38</v>
      </c>
    </row>
    <row r="42" spans="5:5" x14ac:dyDescent="0.25">
      <c r="E42" s="65">
        <v>0.39</v>
      </c>
    </row>
    <row r="43" spans="5:5" x14ac:dyDescent="0.25">
      <c r="E43" s="65">
        <v>0.4</v>
      </c>
    </row>
    <row r="44" spans="5:5" x14ac:dyDescent="0.25">
      <c r="E44" s="65">
        <v>0.41</v>
      </c>
    </row>
    <row r="45" spans="5:5" x14ac:dyDescent="0.25">
      <c r="E45" s="65">
        <v>0.42</v>
      </c>
    </row>
    <row r="46" spans="5:5" x14ac:dyDescent="0.25">
      <c r="E46" s="65">
        <v>0.43</v>
      </c>
    </row>
    <row r="47" spans="5:5" x14ac:dyDescent="0.25">
      <c r="E47" s="65">
        <v>0.44</v>
      </c>
    </row>
    <row r="48" spans="5:5" x14ac:dyDescent="0.25">
      <c r="E48" s="65">
        <v>0.45</v>
      </c>
    </row>
    <row r="49" spans="5:5" x14ac:dyDescent="0.25">
      <c r="E49" s="65">
        <v>0.46</v>
      </c>
    </row>
    <row r="50" spans="5:5" x14ac:dyDescent="0.25">
      <c r="E50" s="65">
        <v>0.47</v>
      </c>
    </row>
    <row r="51" spans="5:5" x14ac:dyDescent="0.25">
      <c r="E51" s="65">
        <v>0.48</v>
      </c>
    </row>
    <row r="52" spans="5:5" x14ac:dyDescent="0.25">
      <c r="E52" s="65">
        <v>0.49</v>
      </c>
    </row>
    <row r="53" spans="5:5" x14ac:dyDescent="0.25">
      <c r="E53" s="65">
        <v>0.5</v>
      </c>
    </row>
    <row r="54" spans="5:5" x14ac:dyDescent="0.25">
      <c r="E54" s="65">
        <f t="shared" ref="E54:E70" si="0">+E53+1%</f>
        <v>0.51</v>
      </c>
    </row>
    <row r="55" spans="5:5" x14ac:dyDescent="0.25">
      <c r="E55" s="65">
        <f t="shared" si="0"/>
        <v>0.52</v>
      </c>
    </row>
    <row r="56" spans="5:5" x14ac:dyDescent="0.25">
      <c r="E56" s="65">
        <f t="shared" si="0"/>
        <v>0.53</v>
      </c>
    </row>
    <row r="57" spans="5:5" x14ac:dyDescent="0.25">
      <c r="E57" s="65">
        <f t="shared" si="0"/>
        <v>0.54</v>
      </c>
    </row>
    <row r="58" spans="5:5" x14ac:dyDescent="0.25">
      <c r="E58" s="65">
        <f t="shared" si="0"/>
        <v>0.55000000000000004</v>
      </c>
    </row>
    <row r="59" spans="5:5" x14ac:dyDescent="0.25">
      <c r="E59" s="65">
        <f t="shared" si="0"/>
        <v>0.56000000000000005</v>
      </c>
    </row>
    <row r="60" spans="5:5" x14ac:dyDescent="0.25">
      <c r="E60" s="65">
        <f t="shared" si="0"/>
        <v>0.57000000000000006</v>
      </c>
    </row>
    <row r="61" spans="5:5" x14ac:dyDescent="0.25">
      <c r="E61" s="65">
        <f t="shared" si="0"/>
        <v>0.58000000000000007</v>
      </c>
    </row>
    <row r="62" spans="5:5" x14ac:dyDescent="0.25">
      <c r="E62" s="65">
        <f t="shared" si="0"/>
        <v>0.59000000000000008</v>
      </c>
    </row>
    <row r="63" spans="5:5" x14ac:dyDescent="0.25">
      <c r="E63" s="65">
        <f t="shared" si="0"/>
        <v>0.60000000000000009</v>
      </c>
    </row>
    <row r="64" spans="5:5" x14ac:dyDescent="0.25">
      <c r="E64" s="65">
        <f t="shared" si="0"/>
        <v>0.6100000000000001</v>
      </c>
    </row>
    <row r="65" spans="5:5" x14ac:dyDescent="0.25">
      <c r="E65" s="65">
        <f>+E64+1%</f>
        <v>0.62000000000000011</v>
      </c>
    </row>
    <row r="66" spans="5:5" x14ac:dyDescent="0.25">
      <c r="E66" s="65">
        <f t="shared" si="0"/>
        <v>0.63000000000000012</v>
      </c>
    </row>
    <row r="67" spans="5:5" x14ac:dyDescent="0.25">
      <c r="E67" s="65">
        <f t="shared" si="0"/>
        <v>0.64000000000000012</v>
      </c>
    </row>
    <row r="68" spans="5:5" x14ac:dyDescent="0.25">
      <c r="E68" s="65">
        <f t="shared" si="0"/>
        <v>0.65000000000000013</v>
      </c>
    </row>
    <row r="69" spans="5:5" x14ac:dyDescent="0.25">
      <c r="E69" s="65">
        <f t="shared" si="0"/>
        <v>0.66000000000000014</v>
      </c>
    </row>
    <row r="70" spans="5:5" x14ac:dyDescent="0.25">
      <c r="E70" s="65">
        <f t="shared" si="0"/>
        <v>0.67000000000000015</v>
      </c>
    </row>
    <row r="71" spans="5:5" x14ac:dyDescent="0.25">
      <c r="E71" s="65">
        <f t="shared" ref="E71:E82" si="1">+E70+1%</f>
        <v>0.68000000000000016</v>
      </c>
    </row>
    <row r="72" spans="5:5" x14ac:dyDescent="0.25">
      <c r="E72" s="65">
        <f t="shared" si="1"/>
        <v>0.69000000000000017</v>
      </c>
    </row>
    <row r="73" spans="5:5" x14ac:dyDescent="0.25">
      <c r="E73" s="65">
        <f t="shared" si="1"/>
        <v>0.70000000000000018</v>
      </c>
    </row>
    <row r="74" spans="5:5" x14ac:dyDescent="0.25">
      <c r="E74" s="65">
        <f t="shared" si="1"/>
        <v>0.71000000000000019</v>
      </c>
    </row>
    <row r="75" spans="5:5" x14ac:dyDescent="0.25">
      <c r="E75" s="65">
        <f t="shared" si="1"/>
        <v>0.7200000000000002</v>
      </c>
    </row>
    <row r="76" spans="5:5" x14ac:dyDescent="0.25">
      <c r="E76" s="65">
        <f t="shared" si="1"/>
        <v>0.7300000000000002</v>
      </c>
    </row>
    <row r="77" spans="5:5" x14ac:dyDescent="0.25">
      <c r="E77" s="65">
        <f t="shared" si="1"/>
        <v>0.74000000000000021</v>
      </c>
    </row>
    <row r="78" spans="5:5" x14ac:dyDescent="0.25">
      <c r="E78" s="65">
        <f t="shared" si="1"/>
        <v>0.75000000000000022</v>
      </c>
    </row>
    <row r="79" spans="5:5" x14ac:dyDescent="0.25">
      <c r="E79" s="65">
        <f t="shared" si="1"/>
        <v>0.76000000000000023</v>
      </c>
    </row>
    <row r="80" spans="5:5" x14ac:dyDescent="0.25">
      <c r="E80" s="65">
        <f t="shared" si="1"/>
        <v>0.77000000000000024</v>
      </c>
    </row>
    <row r="81" spans="5:5" x14ac:dyDescent="0.25">
      <c r="E81" s="65">
        <f t="shared" si="1"/>
        <v>0.78000000000000025</v>
      </c>
    </row>
    <row r="82" spans="5:5" x14ac:dyDescent="0.25">
      <c r="E82" s="65">
        <f t="shared" si="1"/>
        <v>0.79000000000000026</v>
      </c>
    </row>
    <row r="83" spans="5:5" x14ac:dyDescent="0.25">
      <c r="E83" s="65">
        <f>+E82+1%</f>
        <v>0.80000000000000027</v>
      </c>
    </row>
    <row r="84" spans="5:5" x14ac:dyDescent="0.25">
      <c r="E84" s="65">
        <f t="shared" ref="E84:E93" si="2">+E83+1%</f>
        <v>0.81000000000000028</v>
      </c>
    </row>
    <row r="85" spans="5:5" x14ac:dyDescent="0.25">
      <c r="E85" s="65">
        <f t="shared" si="2"/>
        <v>0.82000000000000028</v>
      </c>
    </row>
    <row r="86" spans="5:5" x14ac:dyDescent="0.25">
      <c r="E86" s="65">
        <f t="shared" si="2"/>
        <v>0.83000000000000029</v>
      </c>
    </row>
    <row r="87" spans="5:5" x14ac:dyDescent="0.25">
      <c r="E87" s="65">
        <f t="shared" si="2"/>
        <v>0.8400000000000003</v>
      </c>
    </row>
    <row r="88" spans="5:5" x14ac:dyDescent="0.25">
      <c r="E88" s="65">
        <f t="shared" si="2"/>
        <v>0.85000000000000031</v>
      </c>
    </row>
    <row r="89" spans="5:5" x14ac:dyDescent="0.25">
      <c r="E89" s="65">
        <f t="shared" si="2"/>
        <v>0.86000000000000032</v>
      </c>
    </row>
    <row r="90" spans="5:5" x14ac:dyDescent="0.25">
      <c r="E90" s="65">
        <f t="shared" si="2"/>
        <v>0.87000000000000033</v>
      </c>
    </row>
    <row r="91" spans="5:5" x14ac:dyDescent="0.25">
      <c r="E91" s="65">
        <f t="shared" si="2"/>
        <v>0.88000000000000034</v>
      </c>
    </row>
    <row r="92" spans="5:5" x14ac:dyDescent="0.25">
      <c r="E92" s="65">
        <f t="shared" si="2"/>
        <v>0.89000000000000035</v>
      </c>
    </row>
    <row r="93" spans="5:5" x14ac:dyDescent="0.25">
      <c r="E93" s="65">
        <f t="shared" si="2"/>
        <v>0.90000000000000036</v>
      </c>
    </row>
    <row r="94" spans="5:5" x14ac:dyDescent="0.25">
      <c r="E94" s="65">
        <f t="shared" ref="E94:E103" si="3">+E93+1%</f>
        <v>0.91000000000000036</v>
      </c>
    </row>
    <row r="95" spans="5:5" x14ac:dyDescent="0.25">
      <c r="E95" s="65">
        <f t="shared" si="3"/>
        <v>0.92000000000000037</v>
      </c>
    </row>
    <row r="96" spans="5:5" x14ac:dyDescent="0.25">
      <c r="E96" s="65">
        <f t="shared" si="3"/>
        <v>0.93000000000000038</v>
      </c>
    </row>
    <row r="97" spans="5:5" x14ac:dyDescent="0.25">
      <c r="E97" s="65">
        <f t="shared" si="3"/>
        <v>0.94000000000000039</v>
      </c>
    </row>
    <row r="98" spans="5:5" x14ac:dyDescent="0.25">
      <c r="E98" s="65">
        <f t="shared" si="3"/>
        <v>0.9500000000000004</v>
      </c>
    </row>
    <row r="99" spans="5:5" x14ac:dyDescent="0.25">
      <c r="E99" s="65">
        <f t="shared" si="3"/>
        <v>0.96000000000000041</v>
      </c>
    </row>
    <row r="100" spans="5:5" x14ac:dyDescent="0.25">
      <c r="E100" s="65">
        <f t="shared" si="3"/>
        <v>0.97000000000000042</v>
      </c>
    </row>
    <row r="101" spans="5:5" x14ac:dyDescent="0.25">
      <c r="E101" s="65">
        <f t="shared" si="3"/>
        <v>0.98000000000000043</v>
      </c>
    </row>
    <row r="102" spans="5:5" x14ac:dyDescent="0.25">
      <c r="E102" s="65">
        <f t="shared" si="3"/>
        <v>0.99000000000000044</v>
      </c>
    </row>
    <row r="103" spans="5:5" x14ac:dyDescent="0.25">
      <c r="E103" s="66">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2.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PRECIOS BAJOS TRACTO SUCESIVO</vt:lpstr>
      <vt:lpstr>JUSTIFICACION DE PRECIOS BAJOS</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GIOVANA ASTRID MOLINA RIVERA</cp:lastModifiedBy>
  <cp:revision/>
  <cp:lastPrinted>2025-02-17T21:41:42Z</cp:lastPrinted>
  <dcterms:created xsi:type="dcterms:W3CDTF">2022-01-21T16:30:23Z</dcterms:created>
  <dcterms:modified xsi:type="dcterms:W3CDTF">2026-05-14T23:27:23Z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