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ypanqueva\Downloads\"/>
    </mc:Choice>
  </mc:AlternateContent>
  <xr:revisionPtr revIDLastSave="0" documentId="13_ncr:1_{C468A2EC-886E-4AA9-90F6-8662570FE698}" xr6:coauthVersionLast="47" xr6:coauthVersionMax="47" xr10:uidLastSave="{00000000-0000-0000-0000-000000000000}"/>
  <bookViews>
    <workbookView xWindow="-120" yWindow="-120" windowWidth="29040" windowHeight="15720" activeTab="5" xr2:uid="{00000000-000D-0000-FFFF-FFFF00000000}"/>
  </bookViews>
  <sheets>
    <sheet name="Declaración de Aplicabilidad" sheetId="27" r:id="rId1"/>
    <sheet name="Metrica" sheetId="30" state="hidden" r:id="rId2"/>
    <sheet name=" A.5 (Organizacionales)" sheetId="8" r:id="rId3"/>
    <sheet name="A.6 (Personas)" sheetId="11" r:id="rId4"/>
    <sheet name="A.7 (Físicos)" sheetId="12" r:id="rId5"/>
    <sheet name=" A.8 (Tecnológicos)" sheetId="13" r:id="rId6"/>
    <sheet name="CONTROL DE CAMBIOS " sheetId="29" state="hidden" r:id="rId7"/>
    <sheet name="Declaración de Aplicabilida (2)" sheetId="7" state="hidden" r:id="rId8"/>
  </sheets>
  <definedNames>
    <definedName name="_xlnm.Print_Area" localSheetId="2">' A.5 (Organizacionales)'!$A$1:$I$59</definedName>
    <definedName name="_xlnm.Print_Area" localSheetId="5">' A.8 (Tecnológicos)'!$A$1:$I$54</definedName>
    <definedName name="_xlnm.Print_Area" localSheetId="3">'A.6 (Personas)'!$A$1:$I$31</definedName>
    <definedName name="_xlnm.Print_Area" localSheetId="4">'A.7 (Físicos)'!$A$1:$I$34</definedName>
    <definedName name="_xlnm.Print_Area" localSheetId="6">'CONTROL DE CAMBIOS '!$A$1:$K$37</definedName>
    <definedName name="_xlnm.Print_Area" localSheetId="7">'Declaración de Aplicabilida (2)'!$A$1:$I$243</definedName>
    <definedName name="_xlnm.Print_Area" localSheetId="0">'Declaración de Aplicabilidad'!$A$1:$I$127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2" l="1"/>
  <c r="H15" i="27"/>
  <c r="H11" i="13"/>
  <c r="H11" i="8"/>
  <c r="E12" i="13"/>
  <c r="H11" i="11"/>
  <c r="H55" i="27"/>
  <c r="F13" i="11"/>
  <c r="F45" i="8" l="1"/>
  <c r="F25" i="8"/>
  <c r="H79" i="27" l="1"/>
  <c r="H64" i="27"/>
  <c r="H114" i="27" l="1"/>
  <c r="E13" i="13"/>
  <c r="F13" i="13"/>
  <c r="G13" i="13"/>
  <c r="H13" i="13"/>
  <c r="E14" i="13"/>
  <c r="F14" i="13"/>
  <c r="G14" i="13"/>
  <c r="H14" i="13"/>
  <c r="E15" i="13"/>
  <c r="F15" i="13"/>
  <c r="G15" i="13"/>
  <c r="H15" i="13"/>
  <c r="E16" i="13"/>
  <c r="F16" i="13"/>
  <c r="G16" i="13"/>
  <c r="H16" i="13"/>
  <c r="E17" i="13"/>
  <c r="F17" i="13"/>
  <c r="G17" i="13"/>
  <c r="H17" i="13"/>
  <c r="E18" i="13"/>
  <c r="F18" i="13"/>
  <c r="G18" i="13"/>
  <c r="H18" i="13"/>
  <c r="E19" i="13"/>
  <c r="F19" i="13"/>
  <c r="G19" i="13"/>
  <c r="H19" i="13"/>
  <c r="E20" i="13"/>
  <c r="F20" i="13"/>
  <c r="G20" i="13"/>
  <c r="H20" i="13"/>
  <c r="E21" i="13"/>
  <c r="F21" i="13"/>
  <c r="G21" i="13"/>
  <c r="H21" i="13"/>
  <c r="E22" i="13"/>
  <c r="F22" i="13"/>
  <c r="G22" i="13"/>
  <c r="H22" i="13"/>
  <c r="E23" i="13"/>
  <c r="F23" i="13"/>
  <c r="G23" i="13"/>
  <c r="H23" i="13"/>
  <c r="E24" i="13"/>
  <c r="F24" i="13"/>
  <c r="G24" i="13"/>
  <c r="H24" i="13"/>
  <c r="E25" i="13"/>
  <c r="F25" i="13"/>
  <c r="G25" i="13"/>
  <c r="H25" i="13"/>
  <c r="E26" i="13"/>
  <c r="F26" i="13"/>
  <c r="G26" i="13"/>
  <c r="H26" i="13"/>
  <c r="E27" i="13"/>
  <c r="F27" i="13"/>
  <c r="G27" i="13"/>
  <c r="H27" i="13"/>
  <c r="E28" i="13"/>
  <c r="F28" i="13"/>
  <c r="G28" i="13"/>
  <c r="H28" i="13"/>
  <c r="E29" i="13"/>
  <c r="F29" i="13"/>
  <c r="G29" i="13"/>
  <c r="H29" i="13"/>
  <c r="E30" i="13"/>
  <c r="F30" i="13"/>
  <c r="G30" i="13"/>
  <c r="H30" i="13"/>
  <c r="E31" i="13"/>
  <c r="F31" i="13"/>
  <c r="G31" i="13"/>
  <c r="H31" i="13"/>
  <c r="E32" i="13"/>
  <c r="F32" i="13"/>
  <c r="G32" i="13"/>
  <c r="H32" i="13"/>
  <c r="E33" i="13"/>
  <c r="F33" i="13"/>
  <c r="G33" i="13"/>
  <c r="H33" i="13"/>
  <c r="E34" i="13"/>
  <c r="F34" i="13"/>
  <c r="G34" i="13"/>
  <c r="H34" i="13"/>
  <c r="E35" i="13"/>
  <c r="F35" i="13"/>
  <c r="G35" i="13"/>
  <c r="H35" i="13"/>
  <c r="E36" i="13"/>
  <c r="F36" i="13"/>
  <c r="G36" i="13"/>
  <c r="H36" i="13"/>
  <c r="E37" i="13"/>
  <c r="F37" i="13"/>
  <c r="G37" i="13"/>
  <c r="H37" i="13"/>
  <c r="E38" i="13"/>
  <c r="F38" i="13"/>
  <c r="G38" i="13"/>
  <c r="H38" i="13"/>
  <c r="E39" i="13"/>
  <c r="F39" i="13"/>
  <c r="G39" i="13"/>
  <c r="H39" i="13"/>
  <c r="E40" i="13"/>
  <c r="F40" i="13"/>
  <c r="G40" i="13"/>
  <c r="H40" i="13"/>
  <c r="E41" i="13"/>
  <c r="F41" i="13"/>
  <c r="G41" i="13"/>
  <c r="H41" i="13"/>
  <c r="E42" i="13"/>
  <c r="F42" i="13"/>
  <c r="G42" i="13"/>
  <c r="H42" i="13"/>
  <c r="E43" i="13"/>
  <c r="F43" i="13"/>
  <c r="G43" i="13"/>
  <c r="H43" i="13"/>
  <c r="E44" i="13"/>
  <c r="F44" i="13"/>
  <c r="G44" i="13"/>
  <c r="H44" i="13"/>
  <c r="E45" i="13"/>
  <c r="F45" i="13"/>
  <c r="G45" i="13"/>
  <c r="H45" i="13"/>
  <c r="H12" i="13"/>
  <c r="F12" i="13"/>
  <c r="G12" i="13"/>
  <c r="E13" i="12"/>
  <c r="F13" i="12"/>
  <c r="G13" i="12"/>
  <c r="H13" i="12"/>
  <c r="E14" i="12"/>
  <c r="F14" i="12"/>
  <c r="G14" i="12"/>
  <c r="H14" i="12"/>
  <c r="E15" i="12"/>
  <c r="F15" i="12"/>
  <c r="G15" i="12"/>
  <c r="H15" i="12"/>
  <c r="E16" i="12"/>
  <c r="F16" i="12"/>
  <c r="G16" i="12"/>
  <c r="H16" i="12"/>
  <c r="E17" i="12"/>
  <c r="F17" i="12"/>
  <c r="G17" i="12"/>
  <c r="H17" i="12"/>
  <c r="E18" i="12"/>
  <c r="F18" i="12"/>
  <c r="G18" i="12"/>
  <c r="H18" i="12"/>
  <c r="E19" i="12"/>
  <c r="F19" i="12"/>
  <c r="G19" i="12"/>
  <c r="H19" i="12"/>
  <c r="E20" i="12"/>
  <c r="F20" i="12"/>
  <c r="G20" i="12"/>
  <c r="H20" i="12"/>
  <c r="E21" i="12"/>
  <c r="F21" i="12"/>
  <c r="G21" i="12"/>
  <c r="H21" i="12"/>
  <c r="E22" i="12"/>
  <c r="F22" i="12"/>
  <c r="G22" i="12"/>
  <c r="H22" i="12"/>
  <c r="E23" i="12"/>
  <c r="F23" i="12"/>
  <c r="G23" i="12"/>
  <c r="H23" i="12"/>
  <c r="E24" i="12"/>
  <c r="F24" i="12"/>
  <c r="G24" i="12"/>
  <c r="H24" i="12"/>
  <c r="E25" i="12"/>
  <c r="F25" i="12"/>
  <c r="G25" i="12"/>
  <c r="H25" i="12"/>
  <c r="F12" i="12"/>
  <c r="G12" i="12"/>
  <c r="H12" i="12"/>
  <c r="E12" i="12"/>
  <c r="E13" i="11"/>
  <c r="G13" i="11"/>
  <c r="H13" i="11"/>
  <c r="E15" i="11"/>
  <c r="F15" i="11"/>
  <c r="G15" i="11"/>
  <c r="H15" i="11"/>
  <c r="E16" i="11"/>
  <c r="F16" i="11"/>
  <c r="G16" i="11"/>
  <c r="H16" i="11"/>
  <c r="E17" i="11"/>
  <c r="F17" i="11"/>
  <c r="G17" i="11"/>
  <c r="H17" i="11"/>
  <c r="E18" i="11"/>
  <c r="F18" i="11"/>
  <c r="G18" i="11"/>
  <c r="H18" i="11"/>
  <c r="E19" i="11"/>
  <c r="F19" i="11"/>
  <c r="G19" i="11"/>
  <c r="H19" i="11"/>
  <c r="E20" i="11"/>
  <c r="F20" i="11"/>
  <c r="G20" i="11"/>
  <c r="H20" i="11"/>
  <c r="F12" i="11"/>
  <c r="G12" i="11"/>
  <c r="H12" i="11"/>
  <c r="E12" i="11"/>
  <c r="E13" i="8"/>
  <c r="F13" i="8"/>
  <c r="G13" i="8"/>
  <c r="H13" i="8"/>
  <c r="E14" i="8"/>
  <c r="F14" i="8"/>
  <c r="G14" i="8"/>
  <c r="H14" i="8"/>
  <c r="E15" i="8"/>
  <c r="F15" i="8"/>
  <c r="G15" i="8"/>
  <c r="H15" i="8"/>
  <c r="E16" i="8"/>
  <c r="F16" i="8"/>
  <c r="G16" i="8"/>
  <c r="H16" i="8"/>
  <c r="E17" i="8"/>
  <c r="F17" i="8"/>
  <c r="G17" i="8"/>
  <c r="H17" i="8"/>
  <c r="E18" i="8"/>
  <c r="F18" i="8"/>
  <c r="G18" i="8"/>
  <c r="H18" i="8"/>
  <c r="E19" i="8"/>
  <c r="F19" i="8"/>
  <c r="G19" i="8"/>
  <c r="H19" i="8"/>
  <c r="E20" i="8"/>
  <c r="F20" i="8"/>
  <c r="G20" i="8"/>
  <c r="H20" i="8"/>
  <c r="E21" i="8"/>
  <c r="F21" i="8"/>
  <c r="G21" i="8"/>
  <c r="H21" i="8"/>
  <c r="E22" i="8"/>
  <c r="F22" i="8"/>
  <c r="G22" i="8"/>
  <c r="H22" i="8"/>
  <c r="E23" i="8"/>
  <c r="F23" i="8"/>
  <c r="G23" i="8"/>
  <c r="H23" i="8"/>
  <c r="E24" i="8"/>
  <c r="F24" i="8"/>
  <c r="G24" i="8"/>
  <c r="H24" i="8"/>
  <c r="E25" i="8"/>
  <c r="G25" i="8"/>
  <c r="H25" i="8"/>
  <c r="E26" i="8"/>
  <c r="F26" i="8"/>
  <c r="G26" i="8"/>
  <c r="H26" i="8"/>
  <c r="E27" i="8"/>
  <c r="F27" i="8"/>
  <c r="G27" i="8"/>
  <c r="H27" i="8"/>
  <c r="E28" i="8"/>
  <c r="F28" i="8"/>
  <c r="G28" i="8"/>
  <c r="H28" i="8"/>
  <c r="E29" i="8"/>
  <c r="F29" i="8"/>
  <c r="G29" i="8"/>
  <c r="H29" i="8"/>
  <c r="E30" i="8"/>
  <c r="F30" i="8"/>
  <c r="G30" i="8"/>
  <c r="H30" i="8"/>
  <c r="E31" i="8"/>
  <c r="F31" i="8"/>
  <c r="G31" i="8"/>
  <c r="H31" i="8"/>
  <c r="E32" i="8"/>
  <c r="F32" i="8"/>
  <c r="G32" i="8"/>
  <c r="H32" i="8"/>
  <c r="E33" i="8"/>
  <c r="F33" i="8"/>
  <c r="G33" i="8"/>
  <c r="H33" i="8"/>
  <c r="E34" i="8"/>
  <c r="F34" i="8"/>
  <c r="G34" i="8"/>
  <c r="H34" i="8"/>
  <c r="E35" i="8"/>
  <c r="F35" i="8"/>
  <c r="G35" i="8"/>
  <c r="H35" i="8"/>
  <c r="E36" i="8"/>
  <c r="F36" i="8"/>
  <c r="G36" i="8"/>
  <c r="H36" i="8"/>
  <c r="E37" i="8"/>
  <c r="F37" i="8"/>
  <c r="G37" i="8"/>
  <c r="H37" i="8"/>
  <c r="E38" i="8"/>
  <c r="F38" i="8"/>
  <c r="G38" i="8"/>
  <c r="H38" i="8"/>
  <c r="E39" i="8"/>
  <c r="F39" i="8"/>
  <c r="G39" i="8"/>
  <c r="H39" i="8"/>
  <c r="E40" i="8"/>
  <c r="F40" i="8"/>
  <c r="G40" i="8"/>
  <c r="H40" i="8"/>
  <c r="E41" i="8"/>
  <c r="F41" i="8"/>
  <c r="G41" i="8"/>
  <c r="H41" i="8"/>
  <c r="E42" i="8"/>
  <c r="F42" i="8"/>
  <c r="G42" i="8"/>
  <c r="H42" i="8"/>
  <c r="E43" i="8"/>
  <c r="F43" i="8"/>
  <c r="G43" i="8"/>
  <c r="H43" i="8"/>
  <c r="E44" i="8"/>
  <c r="F44" i="8"/>
  <c r="G44" i="8"/>
  <c r="H44" i="8"/>
  <c r="E45" i="8"/>
  <c r="G45" i="8"/>
  <c r="H45" i="8"/>
  <c r="E47" i="8"/>
  <c r="F47" i="8"/>
  <c r="G47" i="8"/>
  <c r="H47" i="8"/>
  <c r="E48" i="8"/>
  <c r="F48" i="8"/>
  <c r="G48" i="8"/>
  <c r="H48" i="8"/>
  <c r="E49" i="8"/>
  <c r="F49" i="8"/>
  <c r="G49" i="8"/>
  <c r="H49" i="8"/>
  <c r="F12" i="8"/>
  <c r="G12" i="8"/>
  <c r="H12" i="8"/>
  <c r="E12" i="8"/>
  <c r="H212" i="7" l="1"/>
  <c r="H199" i="7"/>
  <c r="H190" i="7"/>
  <c r="H180" i="7"/>
  <c r="H170" i="7"/>
  <c r="H150" i="7"/>
  <c r="H138" i="7"/>
  <c r="H109" i="7"/>
  <c r="H89" i="7"/>
  <c r="H84" i="7"/>
  <c r="H61" i="7"/>
  <c r="H44" i="7"/>
  <c r="H31" i="7"/>
  <c r="H19" i="7"/>
  <c r="H14" i="7"/>
</calcChain>
</file>

<file path=xl/sharedStrings.xml><?xml version="1.0" encoding="utf-8"?>
<sst xmlns="http://schemas.openxmlformats.org/spreadsheetml/2006/main" count="1884" uniqueCount="1000">
  <si>
    <t>MACROPROCESO ESTRATEGICO</t>
  </si>
  <si>
    <t>CÓDIGO:  ESG-SSI-F033</t>
  </si>
  <si>
    <t>PROCESO GESTIÓN SISTEMAS INTEGRADOS</t>
  </si>
  <si>
    <t>PÁGINA: 1 de 1</t>
  </si>
  <si>
    <t>OBJETIVO:</t>
  </si>
  <si>
    <t>ALCANCE:</t>
  </si>
  <si>
    <t>La presente herramienta de diagnostico es aplicable para el Sistema de Gestión de Seguridad de la Información –SGSI y la Dirección de Sistemas y Tecnología, de acuerdo con la identificación los controles aplicables de la norma ISO 27001:2013 anexo A en la Universidad y la verificación del grado de implementación del SGSI.</t>
  </si>
  <si>
    <t>LÍDER DE PROCEDIMIENTO:</t>
  </si>
  <si>
    <t>N°</t>
  </si>
  <si>
    <t>DOMINIO - CONTROL ISO 27001</t>
  </si>
  <si>
    <t>DESCRIPCIÓN</t>
  </si>
  <si>
    <t>CONTROL IMPLEMENTADO 
SI/NO</t>
  </si>
  <si>
    <t>CONTROL INSTITUCIONAL</t>
  </si>
  <si>
    <t>EXCLUSION 
SI/NO</t>
  </si>
  <si>
    <t xml:space="preserve">VALORACIÓN </t>
  </si>
  <si>
    <t>A5</t>
  </si>
  <si>
    <t>POLÍTICAS DE LA SEGURIDAD DE LA INFORMACION</t>
  </si>
  <si>
    <t>A5.1</t>
  </si>
  <si>
    <t>Orientación de la dirección para la gestión de la seguridad de la información</t>
  </si>
  <si>
    <t>Objetivo: Brindar orientación y soporte, por parte de la dirección, para la seguridad de la información de acuerdo con los requisitos del negocio y con las leyes y reglamentos pertinentes</t>
  </si>
  <si>
    <t>A5.1.1</t>
  </si>
  <si>
    <t>Políticas para la seguridad de la información</t>
  </si>
  <si>
    <t>Control: Se debe definir un conjunto de políticas para la seguridad de la información, aprobada por la dirección, publicada y comunicada a los empleados y a las partes externas pertinentes.</t>
  </si>
  <si>
    <t>SI</t>
  </si>
  <si>
    <t>NO</t>
  </si>
  <si>
    <t>A5.1.2</t>
  </si>
  <si>
    <t>Revisión de las políticas para la seguridad de la información.</t>
  </si>
  <si>
    <t>A6</t>
  </si>
  <si>
    <t>ORGANIZACIÓN DE LA SEGURIDAD DE LA INFORMACION</t>
  </si>
  <si>
    <t>A6.1</t>
  </si>
  <si>
    <t>Organización interna</t>
  </si>
  <si>
    <t>Objetivo: Establecer un marco de referencia de gestión para iniciar y controlar la implementación y operación de la seguridad de la información dentro de la organización.</t>
  </si>
  <si>
    <t>A6.1.1</t>
  </si>
  <si>
    <t>Roles y responsabilidades para la seguridad de la información</t>
  </si>
  <si>
    <t>Control: Se deben definir y asignar todas las responsabilidades de la seguridad de la información.</t>
  </si>
  <si>
    <t>ESG-SSI-M004 - MANUAL DE ROLES Y RESPONSABILIDADES EN SEGURIDAD Y PRIVACIDAD DE LA INFORMACION</t>
  </si>
  <si>
    <t>A6.1.2</t>
  </si>
  <si>
    <t>Separación de deberes</t>
  </si>
  <si>
    <t>Control: Los deberes y áreas de responsabilidad en conflicto se deben separar para reducir las posibilidades de modificación no autorizada o no intencional, o el uso indebido de los activos de la organización</t>
  </si>
  <si>
    <t xml:space="preserve">ESG-SSI-M004 - MANUAL DE ROLES Y RESPONSABILIDADES EN SEGURIDAD Y PRIVACIDAD DE LA INFORMACION </t>
  </si>
  <si>
    <t>A6.1.3</t>
  </si>
  <si>
    <t>Contacto con las autoridades</t>
  </si>
  <si>
    <t>Control: Se deben mantener contactos apropiados con las autoridades pertinentes.</t>
  </si>
  <si>
    <t>ESG-SSI-G002 - GUÍA DE CONTACTO CON LAS AUTORIDADES Y GRUPOS DE INTERÉS ESPECIAL</t>
  </si>
  <si>
    <t>A6.1.4</t>
  </si>
  <si>
    <t>Contacto con grupos de interés especial</t>
  </si>
  <si>
    <t>Control: Se deben mantener contactos apropiados con grupos de interés especial u otros foros y asociaciones profesionales especializadas en seguridad</t>
  </si>
  <si>
    <t>A6.1.5</t>
  </si>
  <si>
    <t>Seguridad de la información en la gestión de proyectos.</t>
  </si>
  <si>
    <t>Control: La seguridad de la información se debe tratar en la gestión de proyectos, independientemente del tipo de proyecto.</t>
  </si>
  <si>
    <t>A6.2</t>
  </si>
  <si>
    <t>Dispositivos móviles y teletrabajo</t>
  </si>
  <si>
    <t>Objetivo: Garantizar la seguridad del teletrabajo y el uso de dispositivos móviles</t>
  </si>
  <si>
    <t>A6.2.1</t>
  </si>
  <si>
    <t>Política para dispositivos móviles</t>
  </si>
  <si>
    <t>Control: Se deben adoptar una política y unas medidas de seguridad de soporte, para gestionar los riesgos introducidos por el uso de dispositivos móviles.</t>
  </si>
  <si>
    <t>ESG-SSI-M001 - MANUAL DE POLÍTICAS DE SEGURIDAD Y PRIVACIDAD DE LA INFORMACIÓN
ESG-SSI-M007 - MANUAL - POLÍTICA DE USO DE DISPOSITIVOS MÓVILES Y BYOD
ESG-SSI-M010 - MANUAL POLITICA DE USO ACEPTABLE DE ACTIVOS DE INFORMACION</t>
  </si>
  <si>
    <t>A6.2.2</t>
  </si>
  <si>
    <t>Teletrabajo</t>
  </si>
  <si>
    <t>Control: Se deben implementar una política y unas medidas de seguridad de soporte,  para proteger la información a la que se tiene acceso, que es procesada o almacenada en los lugares en los que se realiza teletrabajo.</t>
  </si>
  <si>
    <t>N/A</t>
  </si>
  <si>
    <t>A7</t>
  </si>
  <si>
    <t>SEGURIDAD DE LOS RECURSOS HUMANOS</t>
  </si>
  <si>
    <t>A7.1</t>
  </si>
  <si>
    <t>Antes de asumir el empleo</t>
  </si>
  <si>
    <t>Objetivo: Asegurar que los empleados y contratistas comprenden sus responsabilidades y son idóneos en los roles para los que se consideran.</t>
  </si>
  <si>
    <t>A7.1.1</t>
  </si>
  <si>
    <t>Selección</t>
  </si>
  <si>
    <t>Control: Las verificaciones de los antecedentes de todos los candidatos a un empleo se deben llevar a cabo de acuerdo con las leyes, reglamentaciones y ética pertinentes y deben ser proporcionales a los requisitos de negocio, a la clasificación de la información a que se va a tener acceso y a los riesgos percibidos.</t>
  </si>
  <si>
    <t>ATHP01 - SELECCION DEL PERSONAL
ATHP08 - CONTRATACION DE SERVIDORES PUBLICOS OCASIONALES
ATHI007 -  INSTRUCTIVO PARA REALIZAR LAS ENTREVISTAS Y PRUEBAS PARA LA SELECCION DEL PERSONAL
ATHI013 - DESCRIPCION DE PERFILES DE CARGOS DOCENTES PREGRADO</t>
  </si>
  <si>
    <t>A7.1.2</t>
  </si>
  <si>
    <t>Términos y condiciones del empleo</t>
  </si>
  <si>
    <t>Control: Los acuerdos contractuales con empleados y contratistas deben establecer sus responsabilidades y las de la organización en cuanto a la seguridad de la información.</t>
  </si>
  <si>
    <t>ESG-SSI-F002 - ACUERDO DE CONFIDENCIALIDAD PARA MIEMBROS DEL TALENTO HUMANO, PASANTES Y MONITORES</t>
  </si>
  <si>
    <t>A7.2</t>
  </si>
  <si>
    <t>Durante la ejecución del empleo</t>
  </si>
  <si>
    <t>Objetivo: Asegurarse de que los empleados y contratistas tomen conciencia de sus responsabilidades de seguridad de la información y las cumplan.</t>
  </si>
  <si>
    <t>A7.2.1</t>
  </si>
  <si>
    <t>Responsabilidades de la dirección</t>
  </si>
  <si>
    <t>Control: La dirección debe exigir a todos los empleados y contratista la aplicación de la seguridad de la información de acuerdo con las políticas y procedimientos establecidos por la organización.</t>
  </si>
  <si>
    <t>A7.2.2</t>
  </si>
  <si>
    <t>Toma de conciencia, educación y formación en la seguridad de la información.</t>
  </si>
  <si>
    <t>Control: Todos los empleados de la organización, y en donde sea pertinente, los contratistas, deben recibir la educación y la formación en toma de conciencia apropiada, y actualizaciones regulares sobre las políticas y procedimientos de la organización pertinentes para su cargo.</t>
  </si>
  <si>
    <t>A7.2.3</t>
  </si>
  <si>
    <t>Proceso disciplinario</t>
  </si>
  <si>
    <t xml:space="preserve">Control: Se debe contar con un proceso formal, el cual debe ser comunicado, para emprender acciones contra empleados que hayan cometido una violación a la seguridad de la información. </t>
  </si>
  <si>
    <t>ACUERDO No.003 “POR EL CUAL SE ADOPTA EL ESTATUTO DISCIPLINARIO DEL PERSONAL ACADÉMICO Y ADMINISTRATIVO DE LA UNIVERSIDAD DE CUNDINAMARCA”
SCDP01- PROCEDIMIENTO ORDINARIO
SCDP03 –PROCEDIMIENTO VERBAL</t>
  </si>
  <si>
    <t>A7.3</t>
  </si>
  <si>
    <t>Terminación y cambio de empleo</t>
  </si>
  <si>
    <t>Objetivo: Proteger los intereses de la organización como parte del proceso de cambio o terminación de empleo</t>
  </si>
  <si>
    <t>A7.3.1</t>
  </si>
  <si>
    <t>Terminación o cambio de responsabilidades de empleo</t>
  </si>
  <si>
    <t>Control: Las responsabilidades y los deberes de seguridad de la información que permanecen validos después de la terminación o cambio de empleo se deben definir, comunicar al empleado o contratista y se deben hacer cumplir.</t>
  </si>
  <si>
    <t>A8</t>
  </si>
  <si>
    <t>GESTION DE ACTIVOS</t>
  </si>
  <si>
    <t>A8.1</t>
  </si>
  <si>
    <t>Responsabilidad por los activos</t>
  </si>
  <si>
    <t>Objetivo: Identificar los activos organizacionales y definir las responsabilidades de protección adecuadas.</t>
  </si>
  <si>
    <t>A8.1.1</t>
  </si>
  <si>
    <t>Inventario de activos</t>
  </si>
  <si>
    <t>Control: Se deben identificar los activos asociados con información e instalaciones de procesamiento de información, y se debe elaborar y mantener un inventario de estos activos.</t>
  </si>
  <si>
    <t xml:space="preserve">ESG-SSI-P01 - 	GESTION DE ACTIVOS DE LA INFORMACION
ESG-SSI-I001 - INSTRUCTIVO PARA EL REGISTRO DE ACTIVOS DE LA INFORMACION
ESG-SSI-G001 - GUIA PARA REGISTRO EN EL APLICATIVO DENOMINADO GESTION DE ACTIVOS
Sistema de Información en Plataforma Institucional "GESTIÓN DE ACTIVOS" </t>
  </si>
  <si>
    <t>A8.1.2</t>
  </si>
  <si>
    <t>Propiedad de los activos</t>
  </si>
  <si>
    <t>Control: Los activos mantenidos en el inventario deben tener un propietario.</t>
  </si>
  <si>
    <t xml:space="preserve">ESG-SSI-I001 - INSTRUCTIVO PARA EL REGISTRO DE ACTIVOS DE LA INFORMACION
ESG-SSI-F034 - CONSOLIDADO DEL INVENTARIO DE ACTIVOS DE LA INFORMACION
Sistema de Información en Plataforma Institucional "GESTIÓN DE ACTIVOS" </t>
  </si>
  <si>
    <t>A8.1.3</t>
  </si>
  <si>
    <t>Uso aceptable de los activos</t>
  </si>
  <si>
    <t>Control: Se deben identificar, documentar e implementar reglas para el uso aceptable de información y de activos asociados con información e instalaciones de procesamiento de información.</t>
  </si>
  <si>
    <t>ASIP20 - GESTION DE ACCESO A LOS SISTEMAS DE INFORMACION, RECURSOS Y SERVICIOS TECNOLOGICOS
ASIP25 - COPIA DE SEGURIDAD DE INFORMACION
ASIM001 - MANUAL DE SISTEMAS Y TECNOLOGIA
ASIM005 - 	MANUAL DE POLITICAS DE USO ADECUADO DEL CORREO INSTITUCIONAL
ASIM06 - MANUAL DE POLITICAS DE DESARROLLO DE SOFTWARE INSTITUCIONAL
ASIM008 - MANUAL PARA REALIZAR PROCESO,SEGUIMIENTO Y RECUPERACION DE BACKUPS
ESG-SSI-M007 - 	MANUAL - POLITICA DE USO DE DISPOSITIVOS MOVILES Y BYOD
ESG-SSI-M011 - MANUAL POLITICA DE USO ACEPTABLE DE ACTIVOS DE INFORMACION</t>
  </si>
  <si>
    <t>A8.1.4</t>
  </si>
  <si>
    <t>Devolución de activos</t>
  </si>
  <si>
    <t>Control: Todos los empleados y usuarios de partes externas deben devolver todos los activos de la organización que se encuentren a su cargo, al terminar su empleo, contrato o acuerdo.</t>
  </si>
  <si>
    <t>ESG-SSI-F10 - CHECKLIST PARA ENTREGA Y DEVOLUCION DE ACTIVOS DE LA INFORMACION
ATH-F133- FORMATO PAZ Y SALVOS PERSONAL ADMINISTRATIVO</t>
  </si>
  <si>
    <t>A8.2</t>
  </si>
  <si>
    <t>Clasificación de la información</t>
  </si>
  <si>
    <t>Objetivo: Asegurar que la información recibe un nivel apropiado de protección, de acuerdo con su importancia para la organización.</t>
  </si>
  <si>
    <t>A8.2.1</t>
  </si>
  <si>
    <t>Control: La información se debe clasificar en función de los requisitos legales, valor, criticidad y susceptibilidad a divulgación o a modificación no autorizada.</t>
  </si>
  <si>
    <t>ESG-SSI-F034 - CONSOLIDADO DEL INVENTARIO DE ACTIVOS DE LA INFORMACION
https://www.ucundinamarca.edu.co/index.php/ley-de-transparencia
Numeral 10.2 y 10.3</t>
  </si>
  <si>
    <t>A8.2.2</t>
  </si>
  <si>
    <t>Etiquetado de la información</t>
  </si>
  <si>
    <t>Control: Se debe desarrollar e implementar un conjunto adecuado de procedimientos para el etiquetado de la información, de acuerdo con el esquema de clasificación de información adoptado por la organización.</t>
  </si>
  <si>
    <t>A8.2.3</t>
  </si>
  <si>
    <t>Manejo de activos</t>
  </si>
  <si>
    <t>Control: Se deben desarrollar e implementar procedimientos para el manejo de activos, de acuerdo con el esquema de clasificación de información adoptado por la organización.</t>
  </si>
  <si>
    <t>A8.3</t>
  </si>
  <si>
    <t>Manejo de medios</t>
  </si>
  <si>
    <t>Objetivo: Evitar la divulgación, la modificación, el retiro o la destrucción no autorizados de información almacenada en los medios</t>
  </si>
  <si>
    <t>A8.3.1</t>
  </si>
  <si>
    <t>Control: Se deben implementar procedimientos para la gestión de medio removibles, de acuerdo con el esquema de clasificación adoptado por la organización.</t>
  </si>
  <si>
    <t>EN PROCESO DE DOCUMENTACIÓN Y POSTERIOR FORMALIZACIÓN</t>
  </si>
  <si>
    <t>A8.3.2</t>
  </si>
  <si>
    <t>Disposición de los medios</t>
  </si>
  <si>
    <t>Control: Se debe disponer en forma segura de los medios cuando ya no se requieran, utilizando procedimientos formales.</t>
  </si>
  <si>
    <t>ABSP17 – BAJAS DE INVENTARIO</t>
  </si>
  <si>
    <t>A8.3.3</t>
  </si>
  <si>
    <t>Transferencia de medios físicos</t>
  </si>
  <si>
    <t>Control: Los medios que contienen información se deben proteger contra acceso no autorizado, uso indebido o corrupción durante el transporte.</t>
  </si>
  <si>
    <t>ADOP04 - RECEPCION, ORGANIZACION Y ALMACENAMIENTO DE LOS DOCUMENTOS EN EL ARCHIVO CENTRAL
ESG-SSI-M010 - MANUAL POLITICA DE CONTROL DE ACCESO FISICO A AREAS SEGURAS</t>
  </si>
  <si>
    <t>A9</t>
  </si>
  <si>
    <t>CONTROL DE ACCESO</t>
  </si>
  <si>
    <t>A9.1</t>
  </si>
  <si>
    <t>Requisitos del negocio para el control de acceso</t>
  </si>
  <si>
    <t>Objetivo: Limitar el acceso a información y a instalaciones de procesamiento de información.</t>
  </si>
  <si>
    <t>A9.1.1</t>
  </si>
  <si>
    <t>Política de control de acceso</t>
  </si>
  <si>
    <t>Control: Se debe establecer, documentar y revisar una política de control de acceso con base en los requisitos del negocio y de la seguridad de la información.</t>
  </si>
  <si>
    <t xml:space="preserve"> ESG-SSI-M010 MANUAL POLITICA DE CONTROL DE ACCESO FISICO A AREAS SEGURAS</t>
  </si>
  <si>
    <t>A9.1.2</t>
  </si>
  <si>
    <t>Acceso a redes y a servicios en red</t>
  </si>
  <si>
    <t>Control: Solo se debe permitir acceso de los usuarios a la red y a los servicios de red para los que hayan sido autorizados específicamente.</t>
  </si>
  <si>
    <t>ASIP20 - GESTION DE ACCESO A LOS SISTEMAS DE INFORMACION, RECURSOS Y SERVICIOS TECNOLOGICOS
ESG-SSI-M010 MANUAL POLITICA DE CONTROL DE ACCESO FISICO A AREAS SEGURAS
ASII014 - INSTRUCTIVO PARA EL SOPORTE, MANTENIMIENTO Y MONITOREO A LA INFRAESTRUCTURA DE RED Y RECURSOS TECNOLOGICOS
ASII015 - INSTRUCTIVO GESTION DE ACCESO A LOS SISTEMAS DE INFORMACION, RECURSOS Y SERVICIOS TECNOLOGICOS
ASII018 - INSTRUCTIVO CONTROL DE ACCESO Y MANTENIMIENTO A LOS CENTROS DE CABLEADO</t>
  </si>
  <si>
    <t>A9.2</t>
  </si>
  <si>
    <t>Gestión de acceso de usuarios</t>
  </si>
  <si>
    <t>Objetivo: Asegurar el acceso de los usuarios autorizados y evitar el acceso no autorizado a sistemas y servicios.</t>
  </si>
  <si>
    <t>A9.2.1</t>
  </si>
  <si>
    <t>Registro y cancelación del registro de usuarios</t>
  </si>
  <si>
    <t>Control: Se debe implementar un proceso formal de registro y de cancelación de registro de usuarios, para posibilitar la asignación de los derechos de acceso.</t>
  </si>
  <si>
    <t>ASIP20 - GESTION DE ACCESO A LOS SISTEMAS DE INFORMACION, RECURSOS Y SERVICIOS TECNOLOGICOS
ASII015 - INSTRUCTIVO GESTION DE ACCESO A LOS SISTEMAS DE INFORMACION, RECURSOS Y SERVICIOS TECNOLOGICOS</t>
  </si>
  <si>
    <t>A9.2.2</t>
  </si>
  <si>
    <t>Suministro de acceso de usuarios</t>
  </si>
  <si>
    <t>Control: Se debe implementar un proceso de suministro de acceso formal de usuarios para asignar o revocar los derechos de acceso para todo tipo de usuarios para todos los sistemas y servicios.</t>
  </si>
  <si>
    <t>A9.2.3</t>
  </si>
  <si>
    <t>Gestión de derechos de acceso privilegiado</t>
  </si>
  <si>
    <t>Control: Se debe restringir y controlar la asignación y uso de derechos de acceso privilegiado</t>
  </si>
  <si>
    <t>A9.2.4</t>
  </si>
  <si>
    <t>Gestión de información de autenticación secreta de usuarios</t>
  </si>
  <si>
    <t>Control: La asignación de información de autenticación secreta se debe controlar por medio de un proceso de gestión formal.</t>
  </si>
  <si>
    <t>ASII015 - INSTRUCTIVO GESTION DE ACCESO A LOS SISTEMAS DE INFORMACION, RECURSOS Y SERVICIOS TECNOLOGICOS</t>
  </si>
  <si>
    <t>A9.2.5</t>
  </si>
  <si>
    <t>Revisión de los derechos de acceso de usuarios</t>
  </si>
  <si>
    <t>Control: Los propietarios de los activos deben revisar los derechos  de acceso de los usuarios, a intervalos regulares.</t>
  </si>
  <si>
    <t>A9.2.6</t>
  </si>
  <si>
    <t>Retiro o ajuste de los derechos de acceso</t>
  </si>
  <si>
    <t>Control: Los derechos de acceso de todos los empleados y de usuarios externos a la información y a las instalaciones de procesamiento de información se deben retirar al terminar su empleo, contrato o acuerdo, o se deben ajustar cuando se hagan cambios.</t>
  </si>
  <si>
    <t>A9.3</t>
  </si>
  <si>
    <t>Responsabilidades de los usuarios</t>
  </si>
  <si>
    <t>Objetivo: Hacer que los usuarios rindan cuentas por la salvaguarda de su información de autenticación.</t>
  </si>
  <si>
    <t>A9.3.1</t>
  </si>
  <si>
    <t>Uso de información de autenticación secreta</t>
  </si>
  <si>
    <t>Control: Se debe exigir a los usuarios que cumplan las prácticas de la organización para el uso de información de autenticación secreta.</t>
  </si>
  <si>
    <t xml:space="preserve">ESG-SSI-M004 - MANUAL DE ROLES Y RESPONSABILIDADES EN SEGURIDAD Y PRIVACIDAD DE LA INFORMACION
ESG-SSI-F002 - ACUERDO DE CONFIDENCIALIDAD PARA MIEMBROS DEL TALENTO HUMANO, PASANTES Y MONITORES </t>
  </si>
  <si>
    <t>A9.4</t>
  </si>
  <si>
    <t>Control de acceso a sistemas y aplicaciones</t>
  </si>
  <si>
    <t>Objetivo: Evitar el acceso no autorizado a sistemas y aplicaciones.</t>
  </si>
  <si>
    <t>A9.4.1</t>
  </si>
  <si>
    <t>Restricción de acceso a la información</t>
  </si>
  <si>
    <t>Control: El acceso a la información y a las funciones de los sistemas de las aplicaciones se debe restringir  de acuerdo con la política de control de acceso.</t>
  </si>
  <si>
    <t xml:space="preserve">ESG-SSI-M010 MANUAL POLITICA DE CONTROL DE ACCESO FISICO A AREAS SEGURAS 
ASII015 - INSTRUCTIVO GESTION DE ACCESO A LOS SISTEMAS DE INFORMACION, RECURSOS Y SERVICIOS TECNOLOGICOS
ASII018 - INSTRUCTIVO CONTROL DE ACCESO Y MANTENIMIENTO A LOS CENTROS DE CABLEADO
</t>
  </si>
  <si>
    <t>A9.4.2</t>
  </si>
  <si>
    <t>Procedimiento de ingreso seguro</t>
  </si>
  <si>
    <t>Control: Cuando lo requiere la política de control de acceso, el acceso a sistemas y aplicaciones se debe controlar mediante un proceso de ingreso seguro.</t>
  </si>
  <si>
    <t>A9.4.3</t>
  </si>
  <si>
    <t>Sistema de gestión de contraseñas</t>
  </si>
  <si>
    <t>Control: Los sistemas de gestión de contraseñas deben ser interactivos y deben asegurar la calidad de las contraseñas.</t>
  </si>
  <si>
    <t>A9.4.4</t>
  </si>
  <si>
    <t>Uso de programas utilitarios privilegiados</t>
  </si>
  <si>
    <t>Control: Se debe restringir y controlar estrictamente el usos de programas utilitarios que podrían tener capacidad de anular el sistema y los controles de las aplicaciones.</t>
  </si>
  <si>
    <t>A9.4.5</t>
  </si>
  <si>
    <t>Control de acceso a códigos fuente de programas</t>
  </si>
  <si>
    <t>Control: Se debe restringir el acceso a los códigos fuente de los programas.</t>
  </si>
  <si>
    <t>A10</t>
  </si>
  <si>
    <t>CRIPTOGRAFIA</t>
  </si>
  <si>
    <t>A10.1</t>
  </si>
  <si>
    <t>Controles criptográficos</t>
  </si>
  <si>
    <t>Objetivo: Asegurar el uso apropiado y eficaz de la criptografía para proteger la confidencialidad, autenticidad y/o la integridad de la información</t>
  </si>
  <si>
    <t>A10.1.1</t>
  </si>
  <si>
    <t>Política sobre el uso de controles criptográficos</t>
  </si>
  <si>
    <t>Control: Se debe desarrollar e implementar una política sobre el uso de controles criptográficos para la protección de la información.</t>
  </si>
  <si>
    <t>A10.1.2</t>
  </si>
  <si>
    <t>Gestión de llaves</t>
  </si>
  <si>
    <t>Control: Se debe desarrollar e implementar una política sobre el uso, protección y tiempo de vida de las llaves criptográficas, durante todo su ciclo de vida.</t>
  </si>
  <si>
    <t>A11</t>
  </si>
  <si>
    <t>SEGURIDAD FISICA Y DEL ENTORNO</t>
  </si>
  <si>
    <t>A11.1</t>
  </si>
  <si>
    <t>Áreas seguras</t>
  </si>
  <si>
    <t>Objetivo: Prevenir el acceso físico no autorizado, el daño e la interferencia a la información y a las instalaciones de procesamiento de información de la organización.</t>
  </si>
  <si>
    <t>A11.1.1</t>
  </si>
  <si>
    <t>Perímetro de seguridad física</t>
  </si>
  <si>
    <t>Control: Se deben definir y usar perímetros de seguridad, y usarlos para proteger áreas que contengan información confidencial o critica, e instalaciones de manejo de información.</t>
  </si>
  <si>
    <t>RESOLUCIÓN No. 307 DE 2008 “POR LA CUAL SE ESTABLECE EL REGLAMENTO DE INGRESO, PERMANENCIA Y SALIDA DE LA UNIVERSIDAD DE CUNDINAMARCA”
ESG-SSI-M010 MANUAL POLITICA DE CONTROL DE ACCESO FISICO A AREAS SEGURAS</t>
  </si>
  <si>
    <t>A11.1.2</t>
  </si>
  <si>
    <t>Controles de acceso físicos</t>
  </si>
  <si>
    <t>Control: Las áreas seguras deben estar protegidas con controles de acceso apropiados para asegurar que sólo se permite el acceso a personal autorizado.</t>
  </si>
  <si>
    <t>ESG-SSI-M010 MANUAL POLITICA DE CONTROL DE ACCESO FISICO A AREAS SEGURAS</t>
  </si>
  <si>
    <t>A11.1.3</t>
  </si>
  <si>
    <t>Seguridad de oficinas, recintos e instalaciones.</t>
  </si>
  <si>
    <t>Control: Se debe diseñar y aplicar la seguridad física para oficinas, recintos e instalaciones..</t>
  </si>
  <si>
    <t>A11.1.4</t>
  </si>
  <si>
    <t>Protección contra amenazas externas y ambientales.</t>
  </si>
  <si>
    <t>Control: Se deben diseñar y aplicar protección física contra desastres naturales, ataques maliciosos o accidentes.</t>
  </si>
  <si>
    <t>A11.1.5</t>
  </si>
  <si>
    <t>Trabajo en áreas seguras.</t>
  </si>
  <si>
    <t>Control: Se deben diseñar y aplicar procedimientos para trabajo en áreas seguras.</t>
  </si>
  <si>
    <t>A11.1.6</t>
  </si>
  <si>
    <t>Áreas de carga, despacho y acceso público</t>
  </si>
  <si>
    <t>Control: Se deben controlar los puntos de acceso tales como las áreas de despacho y carga y otros puntos por donde pueden entrar personas no autorizadas y, si es posible, aislarlos de las instalaciones de procesamiento de información para evitar el acceso no autorizado.</t>
  </si>
  <si>
    <t>A11.2</t>
  </si>
  <si>
    <t>SEGURIDAD DE LOS EQUIPOS</t>
  </si>
  <si>
    <t>Objetivo: Prevenir la perdida, daño, robo o compromiso de activos, y la interrupción de las operaciones de la organización.</t>
  </si>
  <si>
    <t>A11.2.1</t>
  </si>
  <si>
    <t>Ubicación y protección de los equipos</t>
  </si>
  <si>
    <t>Control: Los equipos deben de estar ubicados y protegidos para reducir los riesgos de amenazas y peligros del entorno, y las posibilidades de acceso no autorizado.</t>
  </si>
  <si>
    <t>A11.2.2</t>
  </si>
  <si>
    <t>Servicios de suministro</t>
  </si>
  <si>
    <t>Control: Los equipos se deben proteger contra fallas de energía y otras interrupciones causadas por fallas en los servicios de suministro.</t>
  </si>
  <si>
    <t>A11.2.3</t>
  </si>
  <si>
    <t>Seguridad en el cableado.</t>
  </si>
  <si>
    <t>Control: El cableado de energía eléctrica y de telecomunicaciones que porta datos o brinda soporte a los servicios de información se debe proteger contra interceptación, interferencia o daño.</t>
  </si>
  <si>
    <t>A11.2.4</t>
  </si>
  <si>
    <t>Mantenimiento de los equipos.</t>
  </si>
  <si>
    <t>Control: Los equipos se deben mantener correctamente para asegurar su disponibilidad e integridad continuas.</t>
  </si>
  <si>
    <t>ASIP18 - SOPORTE, MANTENIMIENTO Y MONITOREO A LA INFRAESTRUCTURA DE RED Y RECURSOS TECNOLOGICOS</t>
  </si>
  <si>
    <t>A11.2.5</t>
  </si>
  <si>
    <t>Retiro de activos</t>
  </si>
  <si>
    <t>Control: Los equipos, información o software no se deben retirar de su sitio sin autorización previa</t>
  </si>
  <si>
    <t>A11.2.6</t>
  </si>
  <si>
    <t>Seguridad de equipos y activos fuera de las instalaciones</t>
  </si>
  <si>
    <t>Control: Se deben aplicar medidas de seguridad a los activos que se encuentran fuera de las instalaciones de la organización, teniendo en cuenta los diferentes riesgos de trabajar fuera de dichas instalaciones.</t>
  </si>
  <si>
    <t>A11.2.7</t>
  </si>
  <si>
    <t>Disposición segura o reutilización de equipos</t>
  </si>
  <si>
    <t>Control: Se deben verificar todos los elementos de equipos que contengan medios de almacenamiento para asegurar que cualquier dato confidencial o software licenciado haya sido retirado o sobreescrito en forma segura antes de su disposición o reúso.</t>
  </si>
  <si>
    <t>ABSP17 - BAJAS DE INVENTARIO</t>
  </si>
  <si>
    <t>A11.2.8</t>
  </si>
  <si>
    <t>Equipos de usuario desatendido</t>
  </si>
  <si>
    <t>Control: Los usuarios deben asegurarse de que a los equipos desatendidos se les da protección apropiada.</t>
  </si>
  <si>
    <t>ESG-SSI-M006 -MANUAL - POLITICA DE ESCRITORIO LIMPIO Y PANTALLA LIMPIA</t>
  </si>
  <si>
    <t>A11.2.9</t>
  </si>
  <si>
    <t>Política de escritorio limpio y pantalla limpia</t>
  </si>
  <si>
    <t>Control: Se debe adoptar una política de escritorio limpio para los papeles y medios de almacenamiento removibles, y una política de pantalla limpia en las instalaciones de procesamiento de información.</t>
  </si>
  <si>
    <t>A12</t>
  </si>
  <si>
    <t>SEGURIDAD DE LAS OPERACIONES</t>
  </si>
  <si>
    <t>A12.1</t>
  </si>
  <si>
    <t>Procedimientos operacionales y responsabilidades</t>
  </si>
  <si>
    <t>Objetivo: Asegurar las operaciones correctas y seguras de las instalaciones de procesamiento de información.</t>
  </si>
  <si>
    <t>A12.1.1</t>
  </si>
  <si>
    <t>Procedimientos de operación documentados</t>
  </si>
  <si>
    <t>Control: Los procedimientos de operación se deben documentar y poner a disposición de todos los usuarios que los necesitan.</t>
  </si>
  <si>
    <t>ASIP16 - SISTEMAS DE INFORMACION	
ASIP18 - SOPORTE, MANTENIMIENTO Y MONITOREO A LA INFRAESTRUCTURA DE RED Y RECURSOS TECNOLOGICOS	
ASIP19 - GESTION PROYECTOS DE TI	
ASIP20 - GESTION DE ACCESO A LOS SISTEMAS DE INFORMACION, RECURSOS Y SERVICIOS TECNOLOGICOS	
ASIP21 - GESTION DEL CAMBIO	
ASIP25 - COPIA DE SEGURIDAD DE INFORMACION</t>
  </si>
  <si>
    <t>A12.1.2</t>
  </si>
  <si>
    <t>Gestión de cambios</t>
  </si>
  <si>
    <t>Control: Se deben controlar los cambios en la organización, en los procesos de negocio, en las instalaciones y en los sistemas de procesamiento de información que afectan la seguridad de la información.</t>
  </si>
  <si>
    <t>ASIP21 - GESTION DEL CAMBIO</t>
  </si>
  <si>
    <t>A12.1.3</t>
  </si>
  <si>
    <t>Gestión de capacidad</t>
  </si>
  <si>
    <t>Control: Se debe hacer seguimiento al uso de recursos, hacer los ajustes, y hacer proyecciones de los requisitos de capacidad futura, para asegurar el desempeño requerido del sistema.</t>
  </si>
  <si>
    <t>A12.1.4</t>
  </si>
  <si>
    <t>Separación de los ambientes de desarrollo, pruebas y operación</t>
  </si>
  <si>
    <t>Control: Se deben separar los ambientes de desarrollo, pruebas y operación, para reducir los riesgos de acceso o cambios no autorizados al ambiente de operación.</t>
  </si>
  <si>
    <t>ASIM001 - MANUAL DE SISTEMAS Y TECNOLOGIA
ASIM006 - MANUAL DE POLITICAS DE DESARROLLO DE SOFTWARE INSTITUCIONAL</t>
  </si>
  <si>
    <t>A12.2</t>
  </si>
  <si>
    <t>Protección contra códigos maliciosos</t>
  </si>
  <si>
    <t>Objetivo: Asegurarse de que la información y las instalaciones de procesamiento de información estén protegidas contra códigos maliciosos.</t>
  </si>
  <si>
    <t>A12.2.1</t>
  </si>
  <si>
    <t>Controles contra códigos maliciosos</t>
  </si>
  <si>
    <t>Control: Se deben implementar controles de detección, de prevención y de recuperación, combinados con la toma de conciencia apropiada de los usuarios, para proteger contra códigos maliciosos.</t>
  </si>
  <si>
    <t>A12.3</t>
  </si>
  <si>
    <t>Copias de respaldo</t>
  </si>
  <si>
    <t>Objetivo: Proteger contra la perdida de datos</t>
  </si>
  <si>
    <t>A12.3.1</t>
  </si>
  <si>
    <t>Respaldo de la información</t>
  </si>
  <si>
    <t>Control: Se deben hacer copias de respaldo de la información, software e imágenes de los sistemas, y ponerlas a prueba regularmente de acuerdo con una política de copias de respaldo acordadas.</t>
  </si>
  <si>
    <t>ASIM008 - MANUAL PARA REALIZAR PROCESO,SEGUIMIENTO Y RECUPERACION DE BACKUPS</t>
  </si>
  <si>
    <t>A12.4</t>
  </si>
  <si>
    <t>Registro y seguimiento</t>
  </si>
  <si>
    <t>Objetivo: Registrar eventos y generar evidencia</t>
  </si>
  <si>
    <t>A12.4.1</t>
  </si>
  <si>
    <t>Registro de eventos</t>
  </si>
  <si>
    <t>Control: Se deben elaborar, conservar y revisar regularmente los registros acerca de actividades del usuario, excepciones, fallas y eventos de seguridad de la información.</t>
  </si>
  <si>
    <t>A12.4.2</t>
  </si>
  <si>
    <t>Protección de la información de registro</t>
  </si>
  <si>
    <t>Control: Las instalaciones y la información de registro se deben proteger contra alteración y acceso no autorizado.</t>
  </si>
  <si>
    <t>A12.4.3</t>
  </si>
  <si>
    <t>Registros del administrador y del operador</t>
  </si>
  <si>
    <t>Control: Las actividades del administrador y del operador del sistema se deben registrar, y los registros se deben proteger y revisar con regularidad.</t>
  </si>
  <si>
    <t>A12.4.4</t>
  </si>
  <si>
    <t>Sincronización de relojes</t>
  </si>
  <si>
    <t>Control: Los relojes de todos los sistemas de procesamiento de información pertinentes dentro de una organización o ámbito de seguridad se deben sincronizar con una única fuente de referencia de tiempo.</t>
  </si>
  <si>
    <t>A12.5</t>
  </si>
  <si>
    <t>Control de software operacional</t>
  </si>
  <si>
    <t>Objetivo: Asegurarse de la integridad de los sistemas operacionales</t>
  </si>
  <si>
    <t>A12.5.1</t>
  </si>
  <si>
    <t>Instalación de software en sistemas operativos</t>
  </si>
  <si>
    <t>Control: Se deben implementar procedimientos para controlar la instalación de software en sistemas operativos.</t>
  </si>
  <si>
    <t>ASIP20 - GESTION DE ACCESO A LOS SISTEMAS DE INFORMACION, RECURSOS Y SERVICIOS TECNOLOGICOS
ASIM001 - MANUAL DE SISTEMAS Y TECNOLOGIA
ASII015 - INSTRUCTIVO GESTION DE ACCESO A LOS SISTEMAS DE INFORMACION, RECURSOS Y SERVICIOS TECNOLOGICOS</t>
  </si>
  <si>
    <t>A12.6</t>
  </si>
  <si>
    <t>Gestión de la vulnerabilidad técnica</t>
  </si>
  <si>
    <t>Objetivo: Prevenir el aprovechamiento de las vulnerabilidades técnicas</t>
  </si>
  <si>
    <t>A12.6.1</t>
  </si>
  <si>
    <t xml:space="preserve">Gestión de las vulnerabilidades técnicas </t>
  </si>
  <si>
    <t>Control: Se debe obtener oportunamente información acerca de las vulnerabilidades técnicas de los sistemas de información que se usen; evaluar la exposición de la organización a estas vulnerabilidades, y tomar las medidas apropiadas para tratar el riesgo asociado.</t>
  </si>
  <si>
    <t>ABSP01 - ADQUISICION DE BIENES, SERVICIOS U OBRAS CONTRATACION DIRECTA</t>
  </si>
  <si>
    <t>A12.6.2</t>
  </si>
  <si>
    <t>Restricciones sobre la instalación de software</t>
  </si>
  <si>
    <t>Control: Se deben establecer e implementar las reglas para la instalación de software por parte de los usuarios.</t>
  </si>
  <si>
    <t>A12.7</t>
  </si>
  <si>
    <t>Consideraciones sobre auditorias de sistemas de información</t>
  </si>
  <si>
    <t>Objetivo: Minimizar el impacto de las actividades de auditoria sobre los sistemas operativos</t>
  </si>
  <si>
    <t>A12.7.1</t>
  </si>
  <si>
    <t>Controles de auditorías de sistemas de información</t>
  </si>
  <si>
    <t>Control: Los requisitos y actividades de auditoria que involucran la verificación de los sistemas operativos se deben planificar y acordar cuidadosamente para minimizar las interrupciones en los procesos del negocio.</t>
  </si>
  <si>
    <t>A13</t>
  </si>
  <si>
    <t>SEGURIDAD DE LAS COMUNICACIONES</t>
  </si>
  <si>
    <t>A13.1</t>
  </si>
  <si>
    <t>Gestión de la seguridad de las redes</t>
  </si>
  <si>
    <t>Objetivo: Asegurar la protección de la información en las redes, y sus instalaciones de procesamiento de información de soporte.</t>
  </si>
  <si>
    <t>A13.1.1</t>
  </si>
  <si>
    <t>Controles de redes</t>
  </si>
  <si>
    <t>Control: Las  redes  se deben   gestionar   y controlar para  proteger la  información   en sistemas y aplicaciones.</t>
  </si>
  <si>
    <t xml:space="preserve">ASIP20 - GESTION DE ACCESO A LOS SISTEMAS DE INFORMACION, RECURSOS Y SERVICIOS TECNOLOGICOS </t>
  </si>
  <si>
    <t>A13.1.2</t>
  </si>
  <si>
    <t>Seguridad  de los servicios
de red</t>
  </si>
  <si>
    <t>Control: Se deben identificar  los mecanismos  de seguridad,    los niveles  de servicio y los  requisitos   de  gestión de todos los servicios de red,  e incluirlos  en los acuerdos  de   servicio   de   red,   ya  sea   que   los   servicios  se   presten internamente   o se contraten externamente.</t>
  </si>
  <si>
    <t>A13.1.3</t>
  </si>
  <si>
    <t>Separación en las redes</t>
  </si>
  <si>
    <t>Control: Los grupos de servicios   de información,   usuarios y sistemas   de información se deben separar en las  redes.</t>
  </si>
  <si>
    <t>A13.2</t>
  </si>
  <si>
    <t>Transferencia de información</t>
  </si>
  <si>
    <t>Objetivo: Mantener la seguridad de la información transferida dentro de una organización y con cualquier entidad externa.</t>
  </si>
  <si>
    <t>A13.2.1</t>
  </si>
  <si>
    <t>Políticas  y procedimientos      de         transferencia         de     información</t>
  </si>
  <si>
    <t>Control: Se debe  contar con   políticas,    procedimientos      y controles de transferencia información formales para  proteger la  transferencia   de información  mediante   el  uso de
todo tipo  de instalaciones    de comunicaciones.</t>
  </si>
  <si>
    <t>A13.2.2</t>
  </si>
  <si>
    <t>Acuerdos                   sobre    
transferencia                    de     información</t>
  </si>
  <si>
    <t xml:space="preserve">Control: Los   acuerdos  deben   tratar  la   transferencia   segura  de  información    del negocio entre la  organización y las partes externas. </t>
  </si>
  <si>
    <t>A13.2.3</t>
  </si>
  <si>
    <t>Mensajería   Electronica</t>
  </si>
  <si>
    <t>Control: Se debe  proteger adecuadamente la información incluida en la  mensajería electrónica.</t>
  </si>
  <si>
    <t>ASIM005 - MANUAL DE POLITICAS DE USO ADECUADO DEL CORREO INSTITUCIONAL</t>
  </si>
  <si>
    <t>A13.2.4</t>
  </si>
  <si>
    <t xml:space="preserve">Acuerdos                        de    
confidencialidad    o  de  no      divulgación                               </t>
  </si>
  <si>
    <t>Control: Se  deben identificar,   revisar regularmente   y documentar los  requisitos  para  los  acuerdos   de   confidencialidad     o   no  divulgación    que   reflejen   las necesidades  de la  organización  para la  protección  de la  información.</t>
  </si>
  <si>
    <t>A14</t>
  </si>
  <si>
    <t>Adquisición,   desarrollo y mantenimiento de sistemas</t>
  </si>
  <si>
    <t>A14.1</t>
  </si>
  <si>
    <t>Requisitos   de seguridad  de los sistemas  de información</t>
  </si>
  <si>
    <t>Objetivo:   Asegurar que   la  seguridad    de la  información   sea una parte integral   de  los sistemas   de  información  durante todo el  ciclo  de vida.   Esto   incluye  también los  requisitos    para sistemas   de información  que prestan servicios   sobre redes .</t>
  </si>
  <si>
    <t xml:space="preserve">A.14.1.1     </t>
  </si>
  <si>
    <t>Análisis   y especificación  de requisitos   de seguridad   de la información</t>
  </si>
  <si>
    <t>Control: Los  requisitos relacionados con  seguridad   de la  información  se  deben incluir  en  los requisitos    para  nuevos   sistemas   de   información  o para mejoras   a los  sistemas  de información   existentes.</t>
  </si>
  <si>
    <t xml:space="preserve">A.14.1.2     </t>
  </si>
  <si>
    <t>Control: La informacion involucrada    en   los  servicios    de  las aplicaciones  que pasan sobre redes   públicas     se   debe   proteger      de   actividades fraudulentas, disputas  contractuales    y  divulgación     y  modificación      no  autorizadas.</t>
  </si>
  <si>
    <t xml:space="preserve">A.14.1.3   </t>
  </si>
  <si>
    <t>Protección    de    transaccciones de los     servicios       de las aplicaciones.</t>
  </si>
  <si>
    <t>Control: La información involucrada en las transacciones  de los servicios de las aplicaciones se deben proteger para evitar la transmisión incompleta, el enrutamiento errado, la alteración no autorizada de mensajes, la divulgación no autorizada, y la duplicación o reproducción de mensajes no autorizada.</t>
  </si>
  <si>
    <t>A14.2</t>
  </si>
  <si>
    <t>Seguridad en los procesos de Desarrollo y de Soporte</t>
  </si>
  <si>
    <t>Objetivo: Asegurar que la seguridad de la información este diseñada e implementada dentro del ciclo de vida de desarrollo de los sistemas de información.</t>
  </si>
  <si>
    <t xml:space="preserve">A.14.2.1     </t>
  </si>
  <si>
    <t>Política de desarrollo seguro</t>
  </si>
  <si>
    <t>Control: Se debe establecer y aplicar reglas para el desarrollo de software y de sistemas, a los desarrollos dentro de la organización.</t>
  </si>
  <si>
    <t>ASIM006 - MANUAL DE POLITICAS DE DESARROLLO DE SOFTWARE INSTITUCIONAL</t>
  </si>
  <si>
    <t xml:space="preserve">A.14.2.2   </t>
  </si>
  <si>
    <t>Procedimientos  de control de cambios en sistemas</t>
  </si>
  <si>
    <t>Control: Los cambios a los sistemas dentro del ciclo de vida de desarrollo se deben controlar mediante el uso de procedimientos formales de control de cambios.</t>
  </si>
  <si>
    <t>ASIP16 - SISTEMAS DE INFORMACIÓN
ASIF035 - FICHA TECNICA DE DESARROLLO DE SOFTWARE</t>
  </si>
  <si>
    <t xml:space="preserve">A.14.2.3     </t>
  </si>
  <si>
    <t>Revisión técnica de las aplicaciones después de cambios en la plataforma de operación</t>
  </si>
  <si>
    <t>Control: Cuando se cambian las plataformas de operación, se deben revisar las aplicaciones críticas del negocio,  y someter a prueba para asegurar que no haya impacto adverso en las operaciones o seguridad de la organización.</t>
  </si>
  <si>
    <t xml:space="preserve">A.14.2.4     </t>
  </si>
  <si>
    <t>Restricciones en los cambios a los paquetes de software</t>
  </si>
  <si>
    <t>Control: Se deben desalentar las modificaciones a los paquetes de software, los cuales se deben limitar a los cambios necesarios, y todos los cambios se deben controlar estrictamente.</t>
  </si>
  <si>
    <t xml:space="preserve">A.14.2.5    </t>
  </si>
  <si>
    <t>Principio de Construcción de los Sistemas Seguros.</t>
  </si>
  <si>
    <t>Control: Se    deben   establecer,      documentar   y   mantener   principios    para   la construcción   de  sistemas seguros,   y aplicarlos   a cualquier  actividad  de implementación    de sistemas de información.</t>
  </si>
  <si>
    <t xml:space="preserve">A.14.2.6     </t>
  </si>
  <si>
    <t>Ambiente de desarrollo seguro</t>
  </si>
  <si>
    <t>Control: Las organizaciones    deben establecer  y proteger adecuadamente los ambientes   de desarrollo    seguros para las actividades    de desarrollo e integración    de  sistemas  que  comprendan  todo  el   ciclo   de  vida   de desarrollo  de sistemas.</t>
  </si>
  <si>
    <t xml:space="preserve">A.14.2.7     </t>
  </si>
  <si>
    <t>Desarrollo contratado externamente</t>
  </si>
  <si>
    <t>Control: La organización   debe supervisar  y hacer seguimiento de la  actividad de desarrollo  de sistemas   contratados     externamente.</t>
  </si>
  <si>
    <t xml:space="preserve">A.14.2.8    </t>
  </si>
  <si>
    <t>Pruebas     de   seguridad    de sistemas</t>
  </si>
  <si>
    <t>Control: Durante el desarrollo se deben  llevar  a cabo pruebas de funcionalidad    de la  seguridad.</t>
  </si>
  <si>
    <t xml:space="preserve">A.14.2.9     </t>
  </si>
  <si>
    <t>Prueba    de   aceptación   de sistemas</t>
  </si>
  <si>
    <t>Control: Para  los  sistemas    de  información   nuevos,    actualizaciones   y  nuevas versiones,   se deben establecer programas de prueba   para aceptación    y criterios   de  aceptación   relacionados.</t>
  </si>
  <si>
    <t>A14.3</t>
  </si>
  <si>
    <t>Datos de prueba</t>
  </si>
  <si>
    <t xml:space="preserve">Objetivo: Asegurar   la  protección  de los datos usados   para  pruebas. </t>
  </si>
  <si>
    <t xml:space="preserve">A.14.3.1     </t>
  </si>
  <si>
    <t xml:space="preserve">Protección     de    datos    de   prueba                                              </t>
  </si>
  <si>
    <t>A15</t>
  </si>
  <si>
    <t>RELACIONES CON LOS PROVEEDORES</t>
  </si>
  <si>
    <t>A15.1</t>
  </si>
  <si>
    <t>Seguridad de la información en las relaciones con los proveedores.</t>
  </si>
  <si>
    <t>Objetivo: Asegurar la protección de los activos de la organización que sean accesibles a los proveedores.</t>
  </si>
  <si>
    <t>A15.1.1</t>
  </si>
  <si>
    <t>Política de seguridad de la información para las relaciones con proveedores</t>
  </si>
  <si>
    <t>Control: Los requisitos de seguridad de la información para mitigar los riesgos asociados con el acceso de proveedores a los activos de la organización se deben acordar con estos y se deben documentar.</t>
  </si>
  <si>
    <t>A15.1.2</t>
  </si>
  <si>
    <t>Tratamiento de la seguridad dentro de los acuerdos con proveedores</t>
  </si>
  <si>
    <t>Control: Se deben establecer y acordar todos los requisitos de seguridad de la información pertinentes con cada proveedor que pueda tener acceso, procesar, almacenar, comunicar o suministrar componentes de infraestructura de TI para la información de la organización.</t>
  </si>
  <si>
    <t>A15.1.3</t>
  </si>
  <si>
    <t>Cadena de suministro de tecnología de información y comunicación</t>
  </si>
  <si>
    <t>Control: Los acuerdos con proveedores deben incluir requisitos para tratar los riesgos de seguridad de la información asociados con la cadena de suministro de productos y servicios de tecnología de información y comunicación.</t>
  </si>
  <si>
    <t>A15.2</t>
  </si>
  <si>
    <t>Gestión de la prestación de servicios de proveedores</t>
  </si>
  <si>
    <t>Objetivo: Mantener el nivel acordado de seguridad de la información y de prestación del servicio en línea con los acuerdos con los proveedores</t>
  </si>
  <si>
    <t>A15.2.1</t>
  </si>
  <si>
    <t>Seguimiento y revisión de los servicios de los proveedores</t>
  </si>
  <si>
    <t>Control: Las organizaciones deben hacer seguimiento, revisar y auditar con regularidad la prestación de servicios de los proveedores.</t>
  </si>
  <si>
    <t>A15.2.2</t>
  </si>
  <si>
    <t>Gestión del cambio en los servicios de los proveedores</t>
  </si>
  <si>
    <t>Control: Se deben gestionar los cambios en el suministro de servicios por parte de los proveedores, incluido el mantenimiento y las mejoras de las políticas, procedimientos y controles de seguridad de la información existentes, teniendo en cuenta la criticidad de la información, sistemas y procesos de negocio involucrados, y la revaluación de los riesgos.</t>
  </si>
  <si>
    <t>A16</t>
  </si>
  <si>
    <t>GESTION DE INCIDENTES DE SEGURIDAD DE LA INFORMACION</t>
  </si>
  <si>
    <t>A16.1</t>
  </si>
  <si>
    <t>Gestión de incidentes y mejoras en la seguridad de la información</t>
  </si>
  <si>
    <t>Objetivo: Asegurar un enfoque coherente y eficaz para la gestión de incidentes de seguridad de la información, incluida la comunicación sobre eventos de seguridad y debilidades.</t>
  </si>
  <si>
    <t>A16.1.1</t>
  </si>
  <si>
    <t>Responsabilidades y procedimientos</t>
  </si>
  <si>
    <t>Control: Se deben establecer las responsabilidades y procedimientos de gestión para asegurar una respuesta rápida, eficaz y ordenada a los incidentes de seguridad de la información.</t>
  </si>
  <si>
    <t>A16.1.2</t>
  </si>
  <si>
    <t>Reporte de eventos de seguridad de la información</t>
  </si>
  <si>
    <t>Control: Los eventos de seguridad de la información se deben informar a través de los canales de gestión apropiados, tan pronto como sea posible.</t>
  </si>
  <si>
    <t>A16.1.3</t>
  </si>
  <si>
    <t>Reporte de debilidades de seguridad de la información</t>
  </si>
  <si>
    <t>Control: Se debe exigir a todos los empleados y contratistas que usan los servicios y sistemas de información de la organización, que observen y reporten cualquier debilidad de seguridad de la información observada o sospechada en los sistemas o servicios.</t>
  </si>
  <si>
    <t>ESG-SSI-M004 - MANUAL DE ROLES Y RESPONSABILIDADES EN SEGURIDAD Y PRIVACIDAD DE LA INFORMACION
ESG-SSI-G006 - GUIA PARA EL DILIGENCIAMIENTO DEL REPORTE DE EVENTOS Y O INCIDENTES DE SEGURIDAD DE LA INFORMACION
ESG-SSI-F036 REPORTE DE EVENTO Y/O INCIDENTES DE SEGURIDAD DE LA INFORMACION</t>
  </si>
  <si>
    <t>A16.1.4</t>
  </si>
  <si>
    <t>Evaluación de eventos de seguridad de la información y decisiones sobre ellos</t>
  </si>
  <si>
    <t>Control: Los eventos de seguridad de la información se deben evaluar y se debe decidir si se van a clasificar como incidentes de seguridad de la información.</t>
  </si>
  <si>
    <t>ESG-SSI-M012 - MANUAL POLITICA DE GESTION DE INCIDENTES</t>
  </si>
  <si>
    <t>A16.1.5</t>
  </si>
  <si>
    <t>Respuesta a incidentes de seguridad de la información</t>
  </si>
  <si>
    <t>Control: Se debe dar respuesta a los incidentes  de seguridad de la información de acuerdo con procedimientos documentados.</t>
  </si>
  <si>
    <t>A16.1.6</t>
  </si>
  <si>
    <t>Aprendizaje obtenido de los incidentes de seguridad de la información</t>
  </si>
  <si>
    <t>Control: El conocimiento adquirido al analizar y resolver incidentes de seguridad de la información se debe usar para reducir la posibilidad o impacto de incidentes futuros.</t>
  </si>
  <si>
    <t>ESG-SSI-F037 - CONOLIDADO DE INCIDENTES Y/O EVENTOS DE SEGURIDAD DE LA INFORMACION
ESG-SSI-F026 - CONSOLIDADO DE INCIDENTES DE PROTECCION DE DATOS PERSONALES</t>
  </si>
  <si>
    <t>A16.1.7</t>
  </si>
  <si>
    <t>Recolección de evidencia</t>
  </si>
  <si>
    <t>Control: La organización debe definir y aplicar procedimientos para la identificación, recolección, adquisición y preservación de información que pueda servir como evidencia.</t>
  </si>
  <si>
    <t>A17</t>
  </si>
  <si>
    <t>ASPECTOS DE SEGURIDAD DE LA INFORMACIÓN DE LA GESTION DE CONTINUIDAD DE NEGOCIO</t>
  </si>
  <si>
    <t>A17.1</t>
  </si>
  <si>
    <t>Continuidad de Seguridad de la información</t>
  </si>
  <si>
    <t>Objetivo: La continuidad de seguridad de la información se debe incluir en los sistemas de gestión de la continuidad de negocio de la organización.</t>
  </si>
  <si>
    <t>A17.1.1</t>
  </si>
  <si>
    <t xml:space="preserve">Planificación de la continuidad de la seguridad de la información </t>
  </si>
  <si>
    <t>Control: La organización debe determinar sus requisitos para la seguridad de la información y la continuidad de la gestión de la seguridad de la información en situaciones adversas, por ejemplo, durante una crisis o desastre.</t>
  </si>
  <si>
    <t>A17.1.2</t>
  </si>
  <si>
    <t xml:space="preserve">Implementación de la continuidad de la seguridad de la información </t>
  </si>
  <si>
    <t>Control: La organización debe establecer, documentar, implementar y mantener procesos, procedimientos y controles para asegurar el nivel de continuidad requerido para la seguridad de la información durante una situación adversa.</t>
  </si>
  <si>
    <t>A17.1.3</t>
  </si>
  <si>
    <t xml:space="preserve">Verificación, revisión y evaluación de la continuidad de la seguridad de la información </t>
  </si>
  <si>
    <t>Control: La organización debe verificar a intervalos regulares los controles de continuidad de la seguridad de la información establecidos e implementados, con el fin de asegurar que son válidos y eficaces durante situaciones adversas.</t>
  </si>
  <si>
    <t>A17.2</t>
  </si>
  <si>
    <t>Redundancias</t>
  </si>
  <si>
    <t>Objetivo: Asegurar la disponibilidad de instalaciones de procesamiento de información.</t>
  </si>
  <si>
    <t>A17.2.1</t>
  </si>
  <si>
    <t xml:space="preserve">Disponibilidad de instalaciones de procesamiento de información </t>
  </si>
  <si>
    <t>Control: Las instalaciones de procesamientos de información se deben implementar con redundancia suficiente para cumplir los requisitos de disponibilidad.</t>
  </si>
  <si>
    <t>A18</t>
  </si>
  <si>
    <t>CUMPLIMIENTO</t>
  </si>
  <si>
    <t>A18.1</t>
  </si>
  <si>
    <t>Cumplimiento de requisitos legales y contractuales</t>
  </si>
  <si>
    <t>Objetivo: Evitar el incumplimiento de las obligaciones legales, estatutarias, de reglamentación o contractuales relacionadas con seguridad de la información y de cualquier requisito de seguridad.</t>
  </si>
  <si>
    <t>A18.1.1</t>
  </si>
  <si>
    <t>Identificación de la legislación aplicable.</t>
  </si>
  <si>
    <t>Control: Todos los requisitos estatutarios, reglamentarios y contractuales pertinentes y el enfoque de la organización para cumplirlos, se deben identificar y documentar explícitamente y mantenerlos actualizados para cada sistema de información y para la organización.</t>
  </si>
  <si>
    <t>AJUF011 - MATRIZ DE IDENTIFICACIÓN Y SEGUIMIENTO AL CUMPLIMIENTO DE REQUISITOS LEGALES Y OTROS
https://www.ucundinamarca.edu.co/sgc/documents/normogramas/NORMOESG-SSI.pdf</t>
  </si>
  <si>
    <t>A18.1.2</t>
  </si>
  <si>
    <t>Derechos propiedad intelectual (DPI)</t>
  </si>
  <si>
    <t>Control: Se deben implementar procedimientos apropiados para asegurar el cumplimiento de los requisitos legislativos, de reglamentación y contractuales relacionados con los derechos de propiedad intelectual y el uso de productos de software patentados.</t>
  </si>
  <si>
    <t>ACUERDO 000004 DE 2018 "POR MEDIO DEL CUAL SE ADOPTA EL ESTATUTO DE PROPIEDAD INTELECTUAL DE LA UNIVERSIDAD DE CUNDINAMARCA"
ASIF033 - CONTRATO DE CESION DE DERECHOS PATRIMONIALES DE AUTOR PARA DESARROLLADORES DE SOFTWARE</t>
  </si>
  <si>
    <t>A18.1.3</t>
  </si>
  <si>
    <t>Protección de registros</t>
  </si>
  <si>
    <t>Control: Los registros se deben proteger contra perdida, destrucción, falsificación, acceso no autorizado y liberación no autorizada, de acuerdo con los requisitos legislativos, de reglamentación, contractuales y de negocio.</t>
  </si>
  <si>
    <t>ESG-P01 "ADMINISTRACION DE INFORMACION DOCUMENTADA"</t>
  </si>
  <si>
    <t>A18.1.4</t>
  </si>
  <si>
    <t>Privacidad y protección de información de datos personales</t>
  </si>
  <si>
    <t>Control: Se deben asegurar la privacidad y la protección de la información de datos personales, como se exige e la legislación y la reglamentación pertinentes, cuando sea aplicable.</t>
  </si>
  <si>
    <t>A18.1.5</t>
  </si>
  <si>
    <t>Reglamentación de controles criptográficos.</t>
  </si>
  <si>
    <t>Control: Se deben usar controles criptográficos, en cumplimiento de todos los acuerdos, legislación y reglamentación pertinentes.</t>
  </si>
  <si>
    <t>A18.2</t>
  </si>
  <si>
    <t>Revisiones de seguridad de la información</t>
  </si>
  <si>
    <t>Objetivo: Asegurar que la seguridad de la información se implemente y opere de acuerdo con las políticas y procedimientos organizacionales.</t>
  </si>
  <si>
    <t>A18.2.1</t>
  </si>
  <si>
    <t xml:space="preserve">Revisión independiente de la seguridad de la información </t>
  </si>
  <si>
    <t>Control: El enfoque de la organización para la gestión de la seguridad de la información y su implementación (es decir los objetivos de control, los controles, las políticas, los procesos y los procedimientos para seguridad de la información), se deben revisar independientemente a intervalos planificados o cuando ocurran cambios significativos.</t>
  </si>
  <si>
    <t>SCIP04 - AUDITORÍA INTERNA</t>
  </si>
  <si>
    <t>A18.2.2</t>
  </si>
  <si>
    <t>Cumplimiento con las políticas y normas de seguridad</t>
  </si>
  <si>
    <t>Control: Los directores deben revisar con regularidad el cumplimiento del procesamiento y procedimientos de información dentro de su área de responsabilidad, con las políticas y normas de seguridad apropiadas, y cualquier otro requisito de seguridad.</t>
  </si>
  <si>
    <t>A18.2.3</t>
  </si>
  <si>
    <t>Revisión del cumplimiento técnico</t>
  </si>
  <si>
    <t>Control: Los sistemas de información se deben revisar periódicamente para determinar el cumplimiento con las políticas y normas de seguridad de la información.</t>
  </si>
  <si>
    <t>TOTAL GRADO DE IMPLEMENTACION</t>
  </si>
  <si>
    <t>CONTROL DE CAMBIOS</t>
  </si>
  <si>
    <t>VERSIÓN</t>
  </si>
  <si>
    <t>FECHA DE APROBACIÓN</t>
  </si>
  <si>
    <t>DESCRIPCIÓN DEL CAMBIO</t>
  </si>
  <si>
    <t>AAAA</t>
  </si>
  <si>
    <t>MM</t>
  </si>
  <si>
    <t>DD</t>
  </si>
  <si>
    <t>Emisión del documento</t>
  </si>
  <si>
    <t>Se genera actualizacion y cambios en los controles aplicados, 
de igual forma se realizan ajustes en la justificacion</t>
  </si>
  <si>
    <t>Se realizo la actualización de los valores del grado de implementacion de cada uno de los controles de la norma ISO/IEC27001:2013 aplicados en la Universidad de Cundinamarca.</t>
  </si>
  <si>
    <t>ELABORÓ</t>
  </si>
  <si>
    <t>NOMBRES Y APELLIDOS</t>
  </si>
  <si>
    <t>CARGO</t>
  </si>
  <si>
    <t>Juan David López Zamora</t>
  </si>
  <si>
    <t>Tecnico I</t>
  </si>
  <si>
    <t>REVISÓ</t>
  </si>
  <si>
    <t>Maria del Pilar Delgado Rodriguez</t>
  </si>
  <si>
    <t>APROBÓ (GESTOR RESPONSABLE DEL PROCESO)</t>
  </si>
  <si>
    <t>FECHA</t>
  </si>
  <si>
    <t>VERSIÓN: 4</t>
  </si>
  <si>
    <t>VIGENCIA: 2024-03-XX</t>
  </si>
  <si>
    <t>DECLARACIÓN DE APLICABILIDAD</t>
  </si>
  <si>
    <t>Definir el grado de implementación del Sistema de Gestión de Seguridad de la Información - SGSI en la Universidad de Cundinamarca de acuerdo los controles aplicables de la norma ISO 27001:2013 anexo.</t>
  </si>
  <si>
    <t>Coordinadora Sistema de Gestión de Seguridad de la Información - SGSI</t>
  </si>
  <si>
    <t>Control: Las políticas para la seguridad de la información se deben revisar a intervalos planificados o si ocurren cambios significativos, para para asegurar su conveniencia, adecuación y eficacia continuas.</t>
  </si>
  <si>
    <t xml:space="preserve"> EN PROCESO DE DOCUMENTACIÓN Y POSTERIOR FORMALIZACIÓN - Ni sistemas ni planeacion tienen contemplada la SI en la gestion de proyectos (EPIM004, EPIP05, ASIP19).</t>
  </si>
  <si>
    <t>EL CONTROL SE ENCUENTRA EXCLUIDO DE IMPLEMENTACION EN LA UNIVERSIDAD DE CUNDINAMARCA</t>
  </si>
  <si>
    <t>RESOLUCIÓN  091 de 2023 "POR LA CUAL SE ESTABLECEN LOS LINEAMIENTOS DE PROTECCIÓN DE DATOS PERSONALES DE LOS TITULARES DE LA UNIVERSIDAD DECUNDINAMARCA"
RESOLUCIÓN  092 de 2023 "POR LA CUAL ADOPTA EL SISTEMA DE GESTIÓN DE SEGURIDAD DE LA INFORMACIÓN – SGSI Y SE ESTABLECEN LINEAMIENTOS, OBJETIVOS Y ALCANCE, EN LA UNIVERSIDAD DE CUNDINAMARCA"
ESG-SSI-M001 - MANUAL DE POLÍTICAS DE SEGURIDAD Y PRIVACIDAD DE LA INFORMACIÓN</t>
  </si>
  <si>
    <r>
      <rPr>
        <sz val="10"/>
        <color rgb="FFFF0000"/>
        <rFont val="Arial"/>
        <family val="2"/>
      </rPr>
      <t>ESG-SSI-F001 - AUTORIZACION PARA EL TRATAMIENTO DE DATOS PERSONALES DE TITULARES DE LA UNIVERSIDAD</t>
    </r>
    <r>
      <rPr>
        <sz val="10"/>
        <color theme="1"/>
        <rFont val="Arial"/>
        <family val="2"/>
      </rPr>
      <t xml:space="preserve">
ESG-SSI-F002 - ACUERDO DE CONFIDENCIALIDAD PARA MIEMBROS DEL TALENTO HUMANO, PASANTES Y MONITORES
</t>
    </r>
    <r>
      <rPr>
        <sz val="10"/>
        <color rgb="FFFF0000"/>
        <rFont val="Arial"/>
        <family val="2"/>
      </rPr>
      <t>ASIF057 - CONTRATO DE CESIÓN DE DERECHOS ENTRE LOS
DESARROLLADORES DE SOFTWARE Y LA
UNIVERSIDAD DE CUNDINAMARCA – TERMINO FIJO,
OPS, PERSONAL ACADÉMICO Y PLANTA.</t>
    </r>
  </si>
  <si>
    <r>
      <t xml:space="preserve">ESG-SSI-M004 - MANUAL DE ROLES Y RESPONSABILIDADES EN SEGURIDAD Y PRIVACIDAD DE LA INFORMACION 
</t>
    </r>
    <r>
      <rPr>
        <sz val="10"/>
        <color rgb="FFFF0000"/>
        <rFont val="Arial"/>
        <family val="2"/>
      </rPr>
      <t>RESOLUCIÓN 027 DE 2020 "POR LA CUAL SE ESTABLECEN LOS ROLES Y RESPONSABILIDADES DE LOS SISTEMAS DE GESTIÓN DE LA UNIVERSIDAD DE CUNDINAMARCA" menciona el ASIM010 -
MANUAL DE ROLES Y RESPONSABILIDADES DEL SISTEMA DE GESTIÓN DE
SEGURIDAD DE LA INFORMACIÓN Y DEL TRATAMIENTO DE DATOS
PERSONALES</t>
    </r>
  </si>
  <si>
    <r>
      <t xml:space="preserve">ESG-SSI-PL01 - PLAN INSTITUCIONAL DE SENSIBILIZACION Y ENTRENAMIENTO EN SEGURIDAD Y PRIVACIDAD DE LA INFORMACION 
</t>
    </r>
    <r>
      <rPr>
        <sz val="10"/>
        <color rgb="FFFF0000"/>
        <rFont val="Arial"/>
        <family val="2"/>
      </rPr>
      <t xml:space="preserve">ATHP03 - INDUCCION Y REINDUCCION
ATHM002 - MANUAL DE INDUCCION Y REINDUCCION TALENTO HUMANO
</t>
    </r>
    <r>
      <rPr>
        <sz val="10"/>
        <color theme="1"/>
        <rFont val="Arial"/>
        <family val="2"/>
      </rPr>
      <t xml:space="preserve">
</t>
    </r>
    <r>
      <rPr>
        <sz val="10"/>
        <color rgb="FFFF0000"/>
        <rFont val="Arial"/>
        <family val="2"/>
      </rPr>
      <t xml:space="preserve">AULAS VIRTUALES (MOODLE) </t>
    </r>
  </si>
  <si>
    <r>
      <t xml:space="preserve">ESG-SSI-M004 - MANUAL DE ROLES Y RESPONSABILIDADES EN SEGURIDAD Y PRIVACIDAD DE LA INFORMACION
ESG-SSI-F002 - ACUERDO DE CONFIDENCIALIDAD PARA MIEMBROS DEL TALENTO HUMANO, PASANTES Y MONITORES
</t>
    </r>
    <r>
      <rPr>
        <sz val="10"/>
        <color theme="7"/>
        <rFont val="Arial"/>
        <family val="2"/>
      </rPr>
      <t>SE SUPRIMIO ATHF133 Y F010</t>
    </r>
  </si>
  <si>
    <t>Gestión de medios removibles</t>
  </si>
  <si>
    <t>ESG-SSI-P01 - GESTION DE ACTIVOS DE LA INFORMACION
ESG-SSI-M011 - MANUAL POLITICA DE USO ACEPTABLE DE ACTIVOS DE INFORMACION</t>
  </si>
  <si>
    <r>
      <t xml:space="preserve">ABSP05 - INGRESO, EGRESO, TRASLADOS Y DEVOLUCIONES DE LOS BIENES AL ALMACEN
</t>
    </r>
    <r>
      <rPr>
        <sz val="10"/>
        <color rgb="FFFF0000"/>
        <rFont val="Arial"/>
        <family val="2"/>
      </rPr>
      <t>ESG-SSI-F010 CHECKLIST PARA LA ENTREGA Y DEVOLUCION DE ACTIVOS</t>
    </r>
  </si>
  <si>
    <t>Seguridad   de servicios   de las aplicaciones en redes públicas</t>
  </si>
  <si>
    <t>ESG-SSI-M013 MANUAL - LINEAMIENTO DE SEGURIDAD DE LA INFORMACION EN LA RELACION CON PROVEEDORES Y/O TERCERTOS</t>
  </si>
  <si>
    <r>
      <t xml:space="preserve">ESG-SSI-F020 - ACUERDO DE CONFIDENCIALIDAD PARA PROVEEDORES Y TERCEROS
</t>
    </r>
    <r>
      <rPr>
        <sz val="10"/>
        <color rgb="FFFF0000"/>
        <rFont val="Arial"/>
        <family val="2"/>
      </rPr>
      <t>ESG-SSI-F005 - AUTORIZACION PARA EL TRATAMIENTO DE DATOS PERSONALES DE PROVEEDORES PERSONA NATURAL</t>
    </r>
  </si>
  <si>
    <r>
      <t xml:space="preserve">ESG-SSI-P09 - GESTION DE INCIDENTES DE SEGURIDAD DE LA INFORMACION
</t>
    </r>
    <r>
      <rPr>
        <sz val="10"/>
        <color rgb="FFFF0000"/>
        <rFont val="Arial"/>
        <family val="2"/>
      </rPr>
      <t>ESG-SSI-P010 - GESTIÓN DE INCIDENTES DE SEGURIDAD EN EL TRATAMIENTO DE DATOS PERSONALES</t>
    </r>
    <r>
      <rPr>
        <sz val="10"/>
        <color theme="1"/>
        <rFont val="Arial"/>
        <family val="2"/>
      </rPr>
      <t xml:space="preserve">
ESG-SSI-F036 REPORTE DE EVENTO Y/O INCIDENTES DE SEGURIDAD DE LA INFORMACION
ESG-SSI-P25 - REPORTE DE INCIDENTE DE PROTECCION DE DATOS PERSONALESL POLITICA DE GESTION DE INCIDENTES</t>
    </r>
  </si>
  <si>
    <r>
      <rPr>
        <sz val="10"/>
        <color rgb="FFFF0000"/>
        <rFont val="Arial"/>
        <family val="2"/>
      </rPr>
      <t xml:space="preserve">ESG-SSI-G006 - GUIA PARA EL DILIGENCIAMIENTO DEL REPORTE DE EVENTOS Y O INCIDENTES DE SEGURIDAD DE LA INFORMACION
ESG-SSI-F036 REPORTE DE EVENTO Y/O INCIDENTES DE SEGURIDAD DE LA INFORMACION
</t>
    </r>
    <r>
      <rPr>
        <sz val="10"/>
        <color theme="1"/>
        <rFont val="Arial"/>
        <family val="2"/>
      </rPr>
      <t>ESG-SSI-G002 - GUIA DE CONTACTO CON LAS AUTORIDADES Y GRUPOS DE INTERES ESPECIAL</t>
    </r>
  </si>
  <si>
    <r>
      <t xml:space="preserve">ESG-SSI-P09 - GESTION DE INCIDENTES DE SEGURIDAD DE LA INFORMACION 
ESG-SSI-M012 - MANUAL POLITICA DE GESTION DE INCIDENTES
</t>
    </r>
    <r>
      <rPr>
        <sz val="10"/>
        <color rgb="FFFF0000"/>
        <rFont val="Arial"/>
        <family val="2"/>
      </rPr>
      <t>CORREO ELECTRONICO INSTITUCIONAL</t>
    </r>
  </si>
  <si>
    <r>
      <rPr>
        <sz val="10"/>
        <color rgb="FFFF0000"/>
        <rFont val="Arial"/>
        <family val="2"/>
      </rPr>
      <t>RESOLUCIÓN  091 de 2023 "POR LA CUAL SE ESTABLECEN LOS LINEAMIENTOS DE PROTECCIÓN DE DATOS PERSONALES DE LOS TITULARES DE LA UNIVERSIDAD DECUNDINAMARCA"</t>
    </r>
    <r>
      <rPr>
        <sz val="10"/>
        <color theme="1"/>
        <rFont val="Arial"/>
        <family val="2"/>
      </rPr>
      <t xml:space="preserve">
ESG-SSI-PG01 – PROGRAMA INTEGRAL DE GESTIÓN DE DATOS PERSONALES - PIGDP</t>
    </r>
  </si>
  <si>
    <t>EPIP15 - PROCEDIMIENTO DE REVISION POR LA DIRECCION</t>
  </si>
  <si>
    <t>XX</t>
  </si>
  <si>
    <t>Coordinadora del Sistema de Gestión de Seguridad de la Información - SGSI</t>
  </si>
  <si>
    <t>Se revisó y actualizó la documentación que se relaciona con cada uno de los controles expuestos en el Anexo A de la norma ISO/IEC27001:2013, además de verificar el grado de implementación de cada uno de estos conforme se realizan avances en el SGSI.</t>
  </si>
  <si>
    <t>EN PROCESO DE DOCUMENTACIÓN Y POSTERIOR FORMALIZACIÓN - BYOD?</t>
  </si>
  <si>
    <r>
      <t xml:space="preserve">ABSP15 – ADQUISICIÓN DE BIENES, SERVICIOS U OBRAS INVITACIÓN PRIVADA E INVITACIÓN PUBLICA
RESOLUCIÓN No. 307 DE 2008 “POR LA CUAL SE ESTABLECE EL REGLAMENTO DE INGRESO, PERMANENCIA Y SALIDA DE LA UNIVERSIDAD DE CUNDINAMARCA”
</t>
    </r>
    <r>
      <rPr>
        <sz val="10"/>
        <color rgb="FFFF0000"/>
        <rFont val="Arial"/>
        <family val="2"/>
      </rPr>
      <t>ESG-SSI-M010 MANUAL POLITICA DE CONTROL DE ACCESO FISICO A AREAS SEGURAS</t>
    </r>
  </si>
  <si>
    <r>
      <t xml:space="preserve">ESG-SSI-M010 MANUAL POLITICA DE CONTROL DE ACCESO FISICO A AREAS SEGURAS
ASIM005 - MANUAL DE POLITICAS DE USO ADECUADO DEL CORREO INSTITUCIONAL
</t>
    </r>
    <r>
      <rPr>
        <sz val="10"/>
        <color rgb="FFFF0000"/>
        <rFont val="Arial"/>
        <family val="2"/>
      </rPr>
      <t>ASIP20 - GESTION DE ACCESO A LOS SISTEMAS DE INFORMACION, RECURSOS Y SERVICIOS TECNOLOGICOS
ASII015 - INSTRUCTIVO GESTION DE ACCESO A LOS SISTEMAS DE INFORMACION, RECURSOS Y SERVICIOS TECNOLOGICOS</t>
    </r>
  </si>
  <si>
    <t>ESG-SSI-M007 - MANUAL - POLITICA DE USO DE DISPOSITIVOS MOVILES Y BYOD</t>
  </si>
  <si>
    <r>
      <t xml:space="preserve">EN PROCESO DE DOCUMENTACIÓN Y POSTERIOR FORMALIZACIÓN </t>
    </r>
    <r>
      <rPr>
        <sz val="10"/>
        <color rgb="FFFF0000"/>
        <rFont val="Arial"/>
        <family val="2"/>
      </rPr>
      <t>- INCIDENTES?</t>
    </r>
  </si>
  <si>
    <t>ESG-SSI-F020 - ACUERDO DE CONFIDENCIALIDAD PARA PROVEEDORES Y TERCEROS
ESG-SSI-F005 - AUTORIZACION PARA EL TRATAMIENTO DE DATOS PERSONALES DE PROVEEDORES PERSONA NATURAL</t>
  </si>
  <si>
    <r>
      <t xml:space="preserve">ESG-SSI-P07 - TRANSFERENCIA INTERNACIONAL DE DATOS PERSONALES
</t>
    </r>
    <r>
      <rPr>
        <sz val="10"/>
        <color rgb="FFFF0000"/>
        <rFont val="Arial"/>
        <family val="2"/>
      </rPr>
      <t>ESG-SSI-M013 - MANUAL - LINEAMIENTO DE SEGURIDAD DE LA INFORMACION CON RELACION A LOS PROVEEDORES Y/O TERCEROS</t>
    </r>
  </si>
  <si>
    <t>Control: Los   datos   de   prueba   se   deben    seleccionar,    proteger    y   controlar cuidadosamente.</t>
  </si>
  <si>
    <t>ABSF084 - REEVALUACION DE PROVEEDORES DE SERVICIOS
ABSF145 - REEVALUACIí“N DE PROVEEDORES</t>
  </si>
  <si>
    <r>
      <t xml:space="preserve">EN PROCESO DE DOCUMENTACIÓN Y POSTERIOR FORMALIZACIÓN </t>
    </r>
    <r>
      <rPr>
        <sz val="10"/>
        <color rgb="FFFF0000"/>
        <rFont val="Arial"/>
        <family val="2"/>
      </rPr>
      <t>- Ni sistemas ni planeacion tienen contemplada la SI en la gestion de proyectos (EPIM004, EPIP05, ASIP19).</t>
    </r>
  </si>
  <si>
    <t>BIENES Y SERVICIOS - ALMACEN?</t>
  </si>
  <si>
    <t>RESOLUCIÓN  091 de 2023 "POR LA CUAL SE ESTABLECEN LOS LINEAMIENTOS DE PROTECCIÓN DE DATOS PERSONALES DE LOS TITULARES DE LA UNIVERSIDAD DECUNDINAMARCA"
RESOLUCIÓN  092 de 2023 "POR LA CUAL ADOPTA EL SISTEMA DE GESTIÓN DE SEGURIDAD DE LA INFORMACIÓN – SGSI Y SE ESTABLECEN LINEAMIENTOS, OBJETIVOS Y ALCANCE, EN LA UNIVERSIDAD DE CUNDINAMARCA"
ESG-SSI-M001 - MANUAL DE POLÍTICAS DE SEGURIDAD Y PRIVACIDAD DE LA INFORMACIÓN
Revisión de las Resoluciones 91 &amp; 92 a intervalos planificados (anual) en atención al numeral 5.2 de la norma ISO27001:2013</t>
  </si>
  <si>
    <t>CONTROLES ORGANIZACIONALES</t>
  </si>
  <si>
    <t>5.11</t>
  </si>
  <si>
    <t>5.12</t>
  </si>
  <si>
    <t>5.13</t>
  </si>
  <si>
    <t>5.14</t>
  </si>
  <si>
    <t>5.15</t>
  </si>
  <si>
    <t>Control de Acceso</t>
  </si>
  <si>
    <t>5.16</t>
  </si>
  <si>
    <t>5.17</t>
  </si>
  <si>
    <t>5.18</t>
  </si>
  <si>
    <t>5.19</t>
  </si>
  <si>
    <t>5.20</t>
  </si>
  <si>
    <t>5.21</t>
  </si>
  <si>
    <t>5.22</t>
  </si>
  <si>
    <t>5.23</t>
  </si>
  <si>
    <t>5.24</t>
  </si>
  <si>
    <t>Planificación y preparación de la gestión de incidentes de seguridad de la información</t>
  </si>
  <si>
    <t>5.25</t>
  </si>
  <si>
    <t>Evaluación y decisión sobre eventos de seguridad de la información</t>
  </si>
  <si>
    <t>5.1</t>
  </si>
  <si>
    <t>Políticas de seguridad de la información</t>
  </si>
  <si>
    <t xml:space="preserve">La política de seguridad de la información y las políticas de temas específicos deberían ser definidas, aprobadas por la dirección, publicadas, comunicadas y reconocidas por el personal y las partes interesadas pertinentes, y revisadas a intervalos planificados y si se producen cambios significativos. </t>
  </si>
  <si>
    <t>5.2</t>
  </si>
  <si>
    <t>Roles y responsabilidades en materia de la seguridad de la información</t>
  </si>
  <si>
    <t>Los roles y responsabilidades de seguridad de la información se deberían definir y asignar de acuerdo con las necesidades de la organización.</t>
  </si>
  <si>
    <t>5.3</t>
  </si>
  <si>
    <t>Segregación de funciones</t>
  </si>
  <si>
    <t>Las obligaciones y las áreas de responsabilidad conflictivas deberían estar separadas.</t>
  </si>
  <si>
    <t>5.4</t>
  </si>
  <si>
    <t>Responsabilidades de gestión</t>
  </si>
  <si>
    <t>La dirección debería exigirle a todo el personal que aplique la seguridad de la información de acuerdo con la política de seguridad de la información establecida, las políticas y los procedimientos específicos por tema de la organización.</t>
  </si>
  <si>
    <t>5.5</t>
  </si>
  <si>
    <t>La organización  debería establecer y mantener contacto con las autoridades pertinentes</t>
  </si>
  <si>
    <t>5.6</t>
  </si>
  <si>
    <t>La organización debería establecer y mantener contacto con grupos de interés especial u otros foros de seguridad especializados y asociaciones profesionales.</t>
  </si>
  <si>
    <t>5.7</t>
  </si>
  <si>
    <t>La información relativa a las amenazas a la seguridad de la información se debería recopilar y analizar para producir inteligencia de las amenazas.</t>
  </si>
  <si>
    <t>5.8</t>
  </si>
  <si>
    <t>Seguridad de la información en la gestión de proyectos</t>
  </si>
  <si>
    <t>La seguridad de la información se debería integrar en la gestión de proyectos.</t>
  </si>
  <si>
    <t>5.9</t>
  </si>
  <si>
    <t>Inventario de activos de información y otros asociados</t>
  </si>
  <si>
    <t>Se debería elaborar y mantener un inventario de información y otros activos asociados, incluidos los propietarios.</t>
  </si>
  <si>
    <t>5.10</t>
  </si>
  <si>
    <t>Uso aceptable de activos de información y otros asociados</t>
  </si>
  <si>
    <t>Se deberían identificar, documentar e implementar reglas para el uso aceptable y procedimientos para el manejo de la información y otros activos asociados.</t>
  </si>
  <si>
    <t>El personal y otras partes interesadas, según corresponda, deberían devolver todos los activos de la organización en su posesión al cambiar o terminar su empleo, contrato o acuerdo.</t>
  </si>
  <si>
    <t>La información se debería clasificar según las necesidades de seguridad de la información de la organización en función de la confidencialidad, la integridad, la disponibilidad y los requisitos pertinentes de las partes interesadas.</t>
  </si>
  <si>
    <t>Debería elaborarse e implementarse un conjunto adecuado de procedimientos para el etiquetado de la información de conformidad con el esquema de clasificación de la información adoptado por la organización.</t>
  </si>
  <si>
    <t>Se deberían establecer reglas, procedimientos o acuerdos de transferencia de información para todos los tipos de facilidades de transferencia dentro de la organización y entre la organización y otras partes.</t>
  </si>
  <si>
    <t>Las reglas para controlar el acceso físico y lógico a la información y otros activos asociados se deberían establecerse e implementarse en función de los requisitos de seguridad de la información y del negocio.</t>
  </si>
  <si>
    <t>Gestión de la identidad</t>
  </si>
  <si>
    <t>Se debería gestionar el ciclo de vida de las identidades.</t>
  </si>
  <si>
    <t>Información de autenticación</t>
  </si>
  <si>
    <t>La asignación y gestión de la información de autenticación debería controlarse mediante un proceso de gestión, que incluya el asesoramiento del personal sobre el manejo adecuado de la información de autenticación</t>
  </si>
  <si>
    <t>Derechos de acceso</t>
  </si>
  <si>
    <t>Los derechos de acceso a la información y otros activos asociados se deberían aprovisionar, revisar, modificar y eliminar de acuerdo con la política y reglas de control de acceso específicas del tema de la organización.</t>
  </si>
  <si>
    <t>Seguridad de la información en la relación con proveedores</t>
  </si>
  <si>
    <t>Deberían definirse e implementarse procesos y procedimientos para gestionar los riesgos de seguridad de la información asociados con el uso de los productos o servicios del proveedor.</t>
  </si>
  <si>
    <t>Abordar la seguridad de la información en los acuerdos con los proveedores</t>
  </si>
  <si>
    <t>Los requisitos de seguridad de la información pertinentes deberían establecerse y acordarse con cada proveedor en función del tipo de relación con el proveedor.</t>
  </si>
  <si>
    <t>Gestión de la seguridad de la información en la cadena de suministro de las TIC (Tecnologías de Información y Comunicación)</t>
  </si>
  <si>
    <t>Deberían definirse y aplicarse procesos y procedimientos para gestionar los riesgos de seguridad de la información asociados a la cadena de suministro de productos y servicios de TIC.</t>
  </si>
  <si>
    <t>Monitoreo, revisión y gestión de cambios de los servicios de los proveedores</t>
  </si>
  <si>
    <t>La organización debería monitorear, revisar, evaluar y gestionar regularmente los cambios en las prácticas de seguridad de la información del proveedor y en la prestación de servicios.</t>
  </si>
  <si>
    <t>Los procesos de adquisición, uso, gestión y salida de los servicios en la nube deberían establecerse de acuerdo con los requisitos de seguridad de la información de la organización.</t>
  </si>
  <si>
    <t>La organización debería planificar y prepararse para gestionar los incidentes de seguridad de la información definiendo, estableciendo y comunicando los procesos, roles y responsabilidades de gestión de incidentes de seguridad de la información.</t>
  </si>
  <si>
    <t>La organización debería evaluar los eventos de seguridad de la información y decidir si se deberían clasificar como incidentes de seguridad de la información.</t>
  </si>
  <si>
    <t>5.26</t>
  </si>
  <si>
    <t>Respuesta a los incidentes de seguridad de la información</t>
  </si>
  <si>
    <t>Los incidentes de seguridad de la información se deberían responder de conformidad con los procedimientos documentados.</t>
  </si>
  <si>
    <t>5.27</t>
  </si>
  <si>
    <t>Aprendizaje de los incidentes de seguridad de la información</t>
  </si>
  <si>
    <t>Los conocimientos obtenidos de los incidentes de seguridad de la información deberían utilizarse para reforzar y mejorar los controles de seguridad de la información.</t>
  </si>
  <si>
    <t>5.28</t>
  </si>
  <si>
    <t>Recolección de evidencias</t>
  </si>
  <si>
    <t>La organización debería establecer e implementar procedimientos para la identificación, recopilación, adquisición y preservación de pruebas relacionadas con eventos de seguridad de la información.</t>
  </si>
  <si>
    <t>5.29</t>
  </si>
  <si>
    <t>Seguridad de la información durante interrupciones</t>
  </si>
  <si>
    <t>La organización debería planificar cómo mantener la seguridad de la información en un nivel adecuado durante la interrupción.</t>
  </si>
  <si>
    <t>5.30</t>
  </si>
  <si>
    <t>La preparación para las TIC debería planificarse, implementarse, mantenerse y probarse sobre la base de los objetivos de continuidad del negocio y los requisitos de continuidad de las TIC.</t>
  </si>
  <si>
    <t>5.31</t>
  </si>
  <si>
    <t>Requisitos legales, estatutarios, reglamentarios y contractuales</t>
  </si>
  <si>
    <t>Los requisitos legales, estatutarios, reglamentarios y contractuales relevantes para la seguridad de la información y el enfoque de la organización para cumplir con estos requisitos deberían ser identificados, documentados y actualizados.</t>
  </si>
  <si>
    <t>5.32</t>
  </si>
  <si>
    <t>Derechos de propiedad intelectual</t>
  </si>
  <si>
    <t>La organización debería aplicar los procedimientos apropiados para proteger los derechos de propiedad intelectual.</t>
  </si>
  <si>
    <t>5.33</t>
  </si>
  <si>
    <t>Los registros deberían estar protegidos de pérdidas, destrucción, falsificación, acceso no autorizado y liberación no autorizada.</t>
  </si>
  <si>
    <t>5.34</t>
  </si>
  <si>
    <t>Privacidad y protección de la información de identificación personal (PII, por sus siglas en inglés)</t>
  </si>
  <si>
    <t>La organización debería identificar y cumplir con los requisitos relativos a la preservación de la privacidad y la protección de la PII de acuerdo con las leyes y reglamentos aplicables y los requisitos contractuales.</t>
  </si>
  <si>
    <t>5.35</t>
  </si>
  <si>
    <t>Revisión independiente de la seguridad de la información</t>
  </si>
  <si>
    <t>El enfoque de la organización para gestionar la seguridad de la información y su implementación, incluidas las personas, los procesos y las tecnologías, debería revisarse de forma independiente a intervalos planificados o cuando se produzcan cambios significativos.</t>
  </si>
  <si>
    <t>5.36</t>
  </si>
  <si>
    <t>Cumplimiento de las políticas, reglas y normas de la seguridad de la información</t>
  </si>
  <si>
    <t>El cumplimiento de la política de seguridad de la información de la organización, las políticas, las reglas y los estándares específicos por tema deberían revisarse periódicamente.</t>
  </si>
  <si>
    <t>5.37</t>
  </si>
  <si>
    <t>Procedimientos operativos documentados</t>
  </si>
  <si>
    <t>Los procedimientos operativos para las instalaciones de procesamiento de la información deberían estar documentados y disponibles para el personal que los necesite.</t>
  </si>
  <si>
    <t>CONTROL DE PERSONAS</t>
  </si>
  <si>
    <t>6.1</t>
  </si>
  <si>
    <t>Las verificaciones de los antecedentes de todos los candidatos a convertirse en personal deberían llevarse a cabo antes de incorporarse a la organización y de forma continúa tomando en consideración las leyes, reglamentos y la ética aplicables y ser proporcionales a los requisitos de la empresa, la clasificación de la información a la que se va a  acceder y los riesgos percibidos.</t>
  </si>
  <si>
    <t>6.2</t>
  </si>
  <si>
    <t>Condiciones del empleo</t>
  </si>
  <si>
    <t>Los acuerdos contractuales de empleo deberían indicar las responsabilidades del personal y de la organización en materia de seguridad de la información.</t>
  </si>
  <si>
    <t>6.3</t>
  </si>
  <si>
    <t>Sensibilización, educación y formación en materia de seguridad de la información</t>
  </si>
  <si>
    <t>El personal de la organización y las partes interesadas pertinentes deberían recibir  una sensibilización, educación y formación adecuadas en materia de seguridad de la información, así como actualizaciones periódicas de la política de seguridad de la información de la organización y de las políticas y procedimientos específicos, según sea pertinente para su función laboral.</t>
  </si>
  <si>
    <t>6.4</t>
  </si>
  <si>
    <t>Se debería formalizar y comunicar un proceso disciplinario para tomar medidas contra el personal y otras partes interesadas pertinentes que hayan cometido una violación de la política de seguridad de la información.</t>
  </si>
  <si>
    <t>6.5</t>
  </si>
  <si>
    <t>Responsabilidades tras el cese o el cambio de empleo</t>
  </si>
  <si>
    <t>Las responsabilidades y deberes de seguridad de la información que sigan siendo válidos después de la terminación o el cambio de empleo deberían definirse, aplicarse y comunicarse al personal pertinente y a otras partes interesadas.</t>
  </si>
  <si>
    <t>6.6</t>
  </si>
  <si>
    <t>Acuerdos de confidencialidad o no divulgación</t>
  </si>
  <si>
    <t>Los acuerdos de confidencialidad o no divulgación que reflejen las necesidades de la organización para la protección de la información deberían ser identificados, documentados, revisados y firmados regularmente por el personal y otras partes interesadas pertinentes.</t>
  </si>
  <si>
    <t>6.7</t>
  </si>
  <si>
    <t>Trabajo remoto</t>
  </si>
  <si>
    <t>Las medidas de seguridad deberían implementarse cuando el personal trabaje de forma remota para proteger la información a la que se accede, procesa o almacena fuera de las instalaciones de la organización.</t>
  </si>
  <si>
    <t>6.8</t>
  </si>
  <si>
    <t>Informes de eventos de seguridad de la información</t>
  </si>
  <si>
    <t>La organización debería proporcionar un mecanismo para que el personal informe sobre los eventos de seguridad de la información observados o sospechosos a través de los canales apropiados de manera oportuna.</t>
  </si>
  <si>
    <t>7.1</t>
  </si>
  <si>
    <t>Perímetros de seguridad física</t>
  </si>
  <si>
    <t>Los perímetros de seguridad deberían definirse y utilizarse para proteger las áreas que contienen información y otros activos asociados.</t>
  </si>
  <si>
    <t>7.2</t>
  </si>
  <si>
    <t>Entrada física</t>
  </si>
  <si>
    <t>Las áreas seguras deberían protegerse mediante controles de entrada y puntos de acceso adecuados.</t>
  </si>
  <si>
    <t>7.3</t>
  </si>
  <si>
    <t>Protección de oficinas, salas e instalaciones</t>
  </si>
  <si>
    <t>Se debería diseñar e implementar la seguridad física de las oficinas, salas e instalaciones.</t>
  </si>
  <si>
    <t>7.4</t>
  </si>
  <si>
    <t>7.5</t>
  </si>
  <si>
    <t>Protección contra amenazas físicas y medioambientales</t>
  </si>
  <si>
    <t>debería diseñarse y aplicarse la protección contra las amenazas físicas y medioambientales, como las desastres naturales y otras amenazas físicas intencionales o no intencionales a la infraestructura.</t>
  </si>
  <si>
    <t>7.6</t>
  </si>
  <si>
    <t>Trabajo en zonas seguras</t>
  </si>
  <si>
    <t>Deberían diseñarse y aplicarse medidas de seguridad para trabajar en zonas seguras.</t>
  </si>
  <si>
    <t>7.7</t>
  </si>
  <si>
    <t>Escritorio limpio y pantalla limpia</t>
  </si>
  <si>
    <t>Se deberían definir y aplicar de forma adecuada reglas de escritorio claras para papeles y medios de almacenamiento extraíbles, así como reglas de pantalla claras para las instalaciones de procesamiento de información.</t>
  </si>
  <si>
    <t>7.8</t>
  </si>
  <si>
    <t>El equipo debería estar colocado de forma segura y protegido.</t>
  </si>
  <si>
    <t>7.9</t>
  </si>
  <si>
    <t>Seguridad de los activos fuera de las instalaciones</t>
  </si>
  <si>
    <t>Los activos fuera de las instalaciones debería estar protegidos.</t>
  </si>
  <si>
    <t>7.10</t>
  </si>
  <si>
    <t>Medios de almacenamiento</t>
  </si>
  <si>
    <t>Los medios de almacenamiento deberían gestionarse a través de su ciclo de vida de adquisición, uso, transporte y eliminación de acuerdo con el esquema de clasificación y los requisitos de manipulación de la organización.</t>
  </si>
  <si>
    <t>7.11</t>
  </si>
  <si>
    <t>Servicios públicos de respaldo</t>
  </si>
  <si>
    <t>Las instalaciones de procesamiento de la información deberían estar protegidas contra los cortes de energía y otras interrupciones causadas por fallas en los servicios públicos de respaldo.</t>
  </si>
  <si>
    <t>7.12</t>
  </si>
  <si>
    <t>Seguridad del cableado</t>
  </si>
  <si>
    <t>Los cables que transportan energía, datos o servicios de información de respaldo deberían estar protegidos contra la interceptación, las interferencias o los daños.</t>
  </si>
  <si>
    <t>7.13</t>
  </si>
  <si>
    <t>Mantenimiento de equipos</t>
  </si>
  <si>
    <t>El equipo debería mantenerse correctamente para asegurar la disponibilidad, integridad y confidencialidad de la información.</t>
  </si>
  <si>
    <t>7.14</t>
  </si>
  <si>
    <t>Eliminación segura o reutilización de equipos</t>
  </si>
  <si>
    <t>Los elementos del equipo que contienen medios de almacenamiento deberían verificarse para asegurar que los datos confidenciales y el software con licencia se han eliminado o sobrescrito de forma segura antes de desecharlos o volver a utilizarlos.</t>
  </si>
  <si>
    <t>CONTROLES TECNOLÓGICOS</t>
  </si>
  <si>
    <t>8.1</t>
  </si>
  <si>
    <t>Dispositivos finales del usuario</t>
  </si>
  <si>
    <t>La información almacenada, procesada o accesible a través de los dispositivos de punto final del usuario debería estar protegida.</t>
  </si>
  <si>
    <t>8.2</t>
  </si>
  <si>
    <t>Derechos de acceso privilegiado</t>
  </si>
  <si>
    <t>La asignación y el uso de los derechos de acceso privilegiado deberían ser restringidos y gestionados.</t>
  </si>
  <si>
    <t>8.3</t>
  </si>
  <si>
    <t>Restricción del acceso a la información</t>
  </si>
  <si>
    <t>El acceso a la información y a otros activos asociados debería restringirse de conformidad con la política establecida sobre el control de acceso relativa a temas específicos.</t>
  </si>
  <si>
    <t>8.4</t>
  </si>
  <si>
    <t>Acceso al código fuente</t>
  </si>
  <si>
    <t>El acceso de lectura y escritura al código fuente, las herramientas de desarrollo, y las bibliotecas de software se deberían administrar adecuadamente.</t>
  </si>
  <si>
    <t>8.5</t>
  </si>
  <si>
    <t>Autenticación de seguridad</t>
  </si>
  <si>
    <t>Las tecnologías y los procedimientos de autenticación segura deberían implementarse en función de las restricciones de acceso a la información y de la política de control de acceso específica del tema.</t>
  </si>
  <si>
    <t>8.6</t>
  </si>
  <si>
    <t>Gestión de la capacidad</t>
  </si>
  <si>
    <t>La utilización de los recursos debería supervisarse y ajustarse de conformidad con las necesidades de capacidad actuales y previstas.</t>
  </si>
  <si>
    <t>8.7</t>
  </si>
  <si>
    <t>Protección contra código malicioso (malware)</t>
  </si>
  <si>
    <t>La protección contra el malware debería implementarse y respaldarse con el conocimiento adecuado del usuario.</t>
  </si>
  <si>
    <t>8.8</t>
  </si>
  <si>
    <t>Gestión de vulnerabilidades técnicas</t>
  </si>
  <si>
    <t>Se debería obtener información sobre las vulnerabilidades técnicas de los sistemas de información en uso, se debería evaluar la exposición de la organización a dichas vulnerabilidades y se deberían adoptar las medidas apropiadas.</t>
  </si>
  <si>
    <t>8.9</t>
  </si>
  <si>
    <t>Las configuraciones, incluidas las configuraciones de seguridad, de hardware, software, servicios y redes deberían establecerse, documentarse, implementarse, supervisarse y revisarse.</t>
  </si>
  <si>
    <t>8.10</t>
  </si>
  <si>
    <t>La información almacenada en sistemas de información, dispositivos o en cualquier otro medio de almacenamiento debería eliminarse cuando ya no sea necesario.</t>
  </si>
  <si>
    <t>8.11</t>
  </si>
  <si>
    <t>El enmascaramiento de datos debería utilizarse de acuerdo con la política de la organización sobre el control de acceso y otras políticas específicas de temas relacionados, así como con los requisitos del negocio, tomando en consideración la legislación aplicable.</t>
  </si>
  <si>
    <t>8.12</t>
  </si>
  <si>
    <t>Las medidas de prevención de fugas de datos deberían aplicarse a los sistemas, redes y cualquier otro dispositivo que procese, almacene o transmita información confidencial.</t>
  </si>
  <si>
    <t>8.13</t>
  </si>
  <si>
    <t>Respaldo de información - Copia de seguridad de la información</t>
  </si>
  <si>
    <t>Las copias de seguridad de la información, el software y los sistemas deberían mantenerse y probarse periódicamente de conformidad con la política de copia de seguridad específica del tema acordado.</t>
  </si>
  <si>
    <t>8.14</t>
  </si>
  <si>
    <t>Redundancia de las instalaciones de tratamiento de la información</t>
  </si>
  <si>
    <t>Las instalaciones de procesamiento de la información deberían implantarse con redundancia suficiente para satisfacer los requisitos de disponibilidad.</t>
  </si>
  <si>
    <t>8.15</t>
  </si>
  <si>
    <t>Registros</t>
  </si>
  <si>
    <t>Deberían producirse, almacenarse, protegerse y analizarse los registros que recogen las actividades, las excepciones, los fallos y otros eventos relevantes.</t>
  </si>
  <si>
    <t>8.16</t>
  </si>
  <si>
    <t>Las redes, los sistemas y las aplicaciones deberían ser monitoreadas para detectar comportamientos anómalos y tomar las medidas apropiadas para evaluar posibles incidentes de seguridad de la información.</t>
  </si>
  <si>
    <t>8.17</t>
  </si>
  <si>
    <t>Sincronización de reloj (clock)</t>
  </si>
  <si>
    <t>Los relojes de los sistemas de procesamiento de información utilizados por la organización deberían sincronizarse con las fuentes de tiempo aprobadas.</t>
  </si>
  <si>
    <t>8.18</t>
  </si>
  <si>
    <t>Uso de programas de utilidad privilegiados</t>
  </si>
  <si>
    <t>El uso de programas de utilidad que pueden ser capaces de anular los controles del sistema y de la aplicación deberían estar restringidos y controlados de forma estricta.</t>
  </si>
  <si>
    <t>8.19</t>
  </si>
  <si>
    <t>Deberían implementarse procedimientos y medidas para administrar de forma segura la instalación de software en los sistemas operativos.</t>
  </si>
  <si>
    <t>8.20</t>
  </si>
  <si>
    <t>Seguridad de las redes</t>
  </si>
  <si>
    <t>Las redes y los dispositivos de red deberían estar protegidos, gestionados y controlados para proteger la información de los sistemas y las aplicaciones.</t>
  </si>
  <si>
    <t>8.21</t>
  </si>
  <si>
    <t>Seguridad de los servicios de red</t>
  </si>
  <si>
    <t>Deberían identificarse, implementarse y supervisarse  los mecanismos de seguridad, los niveles de servicio y los requisitos de servicio de los servicios de red.</t>
  </si>
  <si>
    <t>8.22</t>
  </si>
  <si>
    <t>Segregación de redes</t>
  </si>
  <si>
    <t>Los grupos de servicios de información, usuarios y sistemas de información deberían separarse en las redes de la organización.</t>
  </si>
  <si>
    <t>8.23</t>
  </si>
  <si>
    <t>8.24</t>
  </si>
  <si>
    <t>Uso de cifrado</t>
  </si>
  <si>
    <t xml:space="preserve">Se deberían definir e implementar reglas para el uso efectivo de la criptografía, incluida la administración de claves cifradas. </t>
  </si>
  <si>
    <t>8.25</t>
  </si>
  <si>
    <t>Ciclo de vida de desarrollo seguro</t>
  </si>
  <si>
    <t>Debería establecerse y aplicarse normas para el desarrollo seguro de software y sistemas.</t>
  </si>
  <si>
    <t>8.26</t>
  </si>
  <si>
    <t>Requisitos de seguridad de la información</t>
  </si>
  <si>
    <t>Los requisitos de seguridad de la información deberían ser identificados, especificados y aprobados al desarrollar o adquirir aplicaciones.</t>
  </si>
  <si>
    <t>8.27</t>
  </si>
  <si>
    <t>Arquitectura de sistemas seguros y principios de ingeniería</t>
  </si>
  <si>
    <t>Los principios para la ingeniería de sistemas seguros deberían establecerse, documentarse, mantenerse y aplicarse a cualquier actividad de desarrollo de sistemas de información.</t>
  </si>
  <si>
    <t>8.28</t>
  </si>
  <si>
    <t>8.29</t>
  </si>
  <si>
    <t>Pruebas de seguridad en el desarrollo y la aceptación</t>
  </si>
  <si>
    <t>Los procesos de prueba de seguridad deberían definirse e implementarse en el ciclo de vida del desarrollo.</t>
  </si>
  <si>
    <t>8.30</t>
  </si>
  <si>
    <t>Desarrollo tercerizado</t>
  </si>
  <si>
    <t>La organización debería dirigir, monitorear y revisar las actividades relacionadas con el desarrollo de sistemas tercerizados.</t>
  </si>
  <si>
    <t>8.31</t>
  </si>
  <si>
    <t>Separación de los entornos de desarrollo, prueba y producción</t>
  </si>
  <si>
    <t>Los entornos de desarrollo, prueba y producción deberían estar separados y protegidos.</t>
  </si>
  <si>
    <t>8.32</t>
  </si>
  <si>
    <t>Los cambios en las instalaciones de procesamiento de la información y en los sistemas de información deberían estar sujetos a procedimientos de gestión de cambios.</t>
  </si>
  <si>
    <t>8.33</t>
  </si>
  <si>
    <t>Información de la prueba</t>
  </si>
  <si>
    <t>La información de las pruebas debería seleccionarse, protegerse y gestionarse adecuadamente.</t>
  </si>
  <si>
    <t>8.34</t>
  </si>
  <si>
    <t>Protección de los sistemas de información durante las pruebas de auditoría</t>
  </si>
  <si>
    <t>Las pruebas de auditoria y otras actividades de garantía que impliquen la evaluación de los sistemas operativos deberían planificarse y acordarse entre el encargado de las pruebas y la dirección correspondiente.</t>
  </si>
  <si>
    <t>CONTROLES FÍSICOS</t>
  </si>
  <si>
    <t>Las instalaciones deberían ser vigiladas continuamente para el accesos físicos no autorizado</t>
  </si>
  <si>
    <t>Inteligencia sobre amenazas (nuevo)</t>
  </si>
  <si>
    <t>Seguridad de la información para el uso de servicios en la nube (cloud) (nuevo)</t>
  </si>
  <si>
    <t>Preparación de las TIC para la continuidad del negocio (nuevo)</t>
  </si>
  <si>
    <t>Monitoreo de la seguridad física (nuevo)</t>
  </si>
  <si>
    <t>Gestión de la configuración (nuevo)</t>
  </si>
  <si>
    <t>Eliminación de información (nuevo)</t>
  </si>
  <si>
    <t>Enmascaramiento de datos (nuevo)</t>
  </si>
  <si>
    <t>Prevención de la fuga de datos (nuevo)</t>
  </si>
  <si>
    <t>Actividades de supervisión (Monitoreo) (nuevo)</t>
  </si>
  <si>
    <t>Filtrado web (nuevo)</t>
  </si>
  <si>
    <t>Configuración segura (nuevo)</t>
  </si>
  <si>
    <t>CONTROL DE LAS PERSONAS</t>
  </si>
  <si>
    <t>13.1</t>
  </si>
  <si>
    <t>PÁGINA: 6 de 6</t>
  </si>
  <si>
    <t xml:space="preserve">Coordinadora del Sistema de Gestión de Seguridad de la Información -SGSI   </t>
  </si>
  <si>
    <t xml:space="preserve">Se actualizo el formato de acuerdo con la actualización de la Norma ISO/IEC 27001:2022, se actualizo la hoja “Declaración de Aplicabilidad” de acuerdo  con los noventa y tres (93) controles y las cuatro (4) categorías (Organizacionales, Personas, Físicos y Tecnológicos) del anexo A de la Norma ISO/IEC27001:2022, se creó una hoja para cada categoría con el propósito de poder obtener una mejor visualización del nivel de implementación de los controles del anexo A. </t>
  </si>
  <si>
    <t>Diagonal 18 No. 20-29 Fusagasugá – Cundinamarca</t>
  </si>
  <si>
    <t>Teléfono (601) 8281483 Línea Gratuita 018000180414</t>
  </si>
  <si>
    <t xml:space="preserve"> www.ucundinamarca.edu.co   E-mail: info@ucundinamarca.edu.co</t>
  </si>
  <si>
    <t xml:space="preserve"> NIT: 890.680.062-2</t>
  </si>
  <si>
    <t>Documento controlado por el Sistema de Gestión de la Calidad</t>
  </si>
  <si>
    <t>Asegúrese que corresponde a la última versión consultando el Portal Institucional</t>
  </si>
  <si>
    <t>MACROPROCESO ESTRATÉGICO</t>
  </si>
  <si>
    <t>TOTAL GRADO DE IMPLEMENTACIÓN</t>
  </si>
  <si>
    <t>PROCESO GESTIÓN SISTEMAS INTEGRADOS - SEGURIDAD DE LA INFORMACIÓN</t>
  </si>
  <si>
    <t>CONTROL ISO 27001</t>
  </si>
  <si>
    <t>N° DEL CONTROL ISO 27001</t>
  </si>
  <si>
    <t>Los principios de codificación segura se deben implementar al desarrollo de programas informaticos.</t>
  </si>
  <si>
    <t>El acceso a sitios web externos deberían gestionarse para reducir la exposición a contenido malicioso.</t>
  </si>
  <si>
    <t>Filtrado web</t>
  </si>
  <si>
    <t>Configuración segura</t>
  </si>
  <si>
    <t>Inteligencia sobre amenazas</t>
  </si>
  <si>
    <t>Seguridad de la información para el uso de servicios en la nube (cloud)</t>
  </si>
  <si>
    <t>Preparación de las TIC para la continuidad del negocio</t>
  </si>
  <si>
    <t>Monitoreo de la seguridad física</t>
  </si>
  <si>
    <t>Gestión de la configuración</t>
  </si>
  <si>
    <t>Eliminación de información</t>
  </si>
  <si>
    <t>Enmascaramiento de datos</t>
  </si>
  <si>
    <t>Prevención de la fuga de datos</t>
  </si>
  <si>
    <t>Actividades de supervisión (Monitoreo)</t>
  </si>
  <si>
    <t>Se actualizó en todas las hojas del documento la denominación de la columna “N°”, reemplazándola por “N° del Control ISO 27001”, con el fin de precisar su referencia normativa.
En el control 8.28 – Codificación segura, se ajustó la descripción conforme a lo establecido en la Norma ISO/IEC 27001:2022.
Asimismo, en el control 8.23 – Filtrado web, se modificó el término “malintencionado” por “malicioso”, alineando la redacción con la terminología utilizada en la norma.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</si>
  <si>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Elige Etiqueta </t>
  </si>
  <si>
    <t>Activo de informacion tipo Informacion IN</t>
  </si>
  <si>
    <t xml:space="preserve">CONFIDENCIAL </t>
  </si>
  <si>
    <t>Información Pública reservada (ALTA)</t>
  </si>
  <si>
    <t xml:space="preserve">USO INTERNO </t>
  </si>
  <si>
    <t>Información Pública Clasificada (MEDIA)</t>
  </si>
  <si>
    <t>PÚBLICO</t>
  </si>
  <si>
    <t>Información Pública (BAJA)</t>
  </si>
  <si>
    <t>Etiqueta de Activo de Informacion - IN</t>
  </si>
  <si>
    <t>VERSIÓN: 6</t>
  </si>
  <si>
    <t>Ajuste al formato por inclusión del etiquetado del tipo de activo de información, atendiendo el control 5.13 del Anexo A de la Norma ISO/IEC 27001:2022</t>
  </si>
  <si>
    <t>Brenda Camila Mesa Rozo</t>
  </si>
  <si>
    <t>Profesional I</t>
  </si>
  <si>
    <t>VIGENCIA: 2026-04-10</t>
  </si>
  <si>
    <t>PÁGINA: 5 de 5</t>
  </si>
  <si>
    <t>PÁGINA: 4 de 5</t>
  </si>
  <si>
    <t>PÁGINA: 3 de 5</t>
  </si>
  <si>
    <t>PÁGINA: 2 de 5</t>
  </si>
  <si>
    <t>PÁGINA: 1 de 5</t>
  </si>
  <si>
    <t>CÓDIGO:  ESG-SSI-r033</t>
  </si>
  <si>
    <t>Se cuenta con los siguientes documentos aprobados al interior de la universidad que soportan la implementación del control:
RESOLUCIÓN  091 de 2023 "POR LA CUAL SE ESTABLECEN LOS LINEAMIENTOS DE PROTECCIÓN DE DATOS PERSONALES DE LOS TITULARES DE LA UNIVERSIDAD DECUNDINAMARCA"
RESOLUCIÓN  092 de 2023 "POR LA CUAL ADOPTA EL SISTEMA DE GESTIÓN DE SEGURIDAD DE LA INFORMACIÓN – SGSI Y SE ESTABLECEN LINEAMIENTOS, OBJETIVOS Y ALCANCE, EN LA UNIVERSIDAD DE CUNDINAMARCA"
RESOLUCIÓN 088 DEL 2023 "POR LA CUAL SE ESTABLECE EL SISTEMA DE ASEGURAMIENTO DE LA CALIDAD DE LA UNIVERSIDAD DE CUNDINAMARCA"
ESG-SSI-M001 - MANUAL DE LINEAMIENTOS DE SEGURIDAD DE LA INFORMACIÓN, CIBERSEGURIDAD Y PROTECCIÓN A LA PRIVACIDAD DE LA INFORMACIÓN 
ESG-SSI-M004 - MANUAL DE ROLES Y RESPONSABILIDADES EN SEGURIDAD Y PRIVACIDAD DE LA INFORMACION.
De acuerdo con la revisión de las  Resoluciones 091 y 092 presentada en Revisión por la Dirección en diciembre del 2025,  se concluye que cumplen con la normatividad legal vigente, por tal motivo no es necesario modificar o replantearla a nivel institucional.</t>
  </si>
  <si>
    <t>Se cuenta con los siguientes documentos aprobados al interior de la universidad que soportan la implementación del control:
ESG-SSI-P08 - IMPLEMENTACIÓN DEL SISTEMA DE GESTIÓN DE SEGURIDAD DE LA  INFORMACIÓN
ESG-SSI-M004 - MANUAL DE ROLES Y RESPONSABILIDADES EN SEGURIDAD Y PRIVACIDAD DE LA INFORMACION
ESG-SSI-F002 - ACUERDO DE CONFIDENCIALIDAD PARA MIEMBROS DEL TALENTO HUMANO, PASANTES Y MONITORES</t>
  </si>
  <si>
    <t>Se cuenta con los siguientes documentos aprobados al interior de la universidad que soportan la implementación del control:
ESG-SSI-M004 - MANUAL DE ROLES Y RESPONSABILIDADES EN SEGURIDAD Y PRIVACIDAD DE LA INFORMACION
El Sistema de Gestión de Seguridad de la Información - SGSI, opera desde el macroproceso estratégico dentro de los sistemas integrados, y por Resolución 144 "Por el cual se designa al coordinador del sistema de gestión de seguridad de la información, ciberseguridad y protección de datos personales de la universidad de Cundinamarca”</t>
  </si>
  <si>
    <r>
      <t xml:space="preserve">Se cuenta con los siguientes documentos aprobados al interior de la universidad que soportan la implementación del control:
RESOLUCION 088 DE 2023 "POR LA CUAL SE ESTABLECE EL SISTEMA DE ASEGURAMIENTO DE LA CALIDAD DE LA UNIVERSIDAD DE CUNDINAMARCA."
RESOLUCION 144 del 2025- 12 - 22 “POR EL CUAL SE DESIGNA AL COORDINADOR DEL SISTEMA DE GESTIÓN DE SEGURIDAD DE LA INFORMACIÓN, CIBERSEGURIDAD Y PROTECCIÓN DE DATOS PERSONALES DE LA UNIVERSIDAD DE CUNDINAMARCA”
RESOLUCIÓN 027 DE 2020 "POR LA CUAL SE ESTABLECEN LOS ROLES Y RESPONSABILIDADES DE LOS SISTEMAS DE GESTIÓN DE LA UNIVERSIDAD DE CUNDINAMARCA"
</t>
    </r>
    <r>
      <rPr>
        <sz val="10"/>
        <color theme="1"/>
        <rFont val="Arial"/>
        <family val="2"/>
      </rPr>
      <t xml:space="preserve">
ESG-SSI-PL01 - PLAN INSTITUCIONAL DE SENSIBILIZACION Y ENTRENAMIENTO EN SEGURIDAD Y PRIVACIDAD DE LA INFORMACION.
</t>
    </r>
    <r>
      <rPr>
        <sz val="10"/>
        <rFont val="Arial"/>
        <family val="2"/>
      </rPr>
      <t xml:space="preserve">
ESG-SSI-M004 - MANUAL DE ROLES Y RESPONSABILIDADES EN SEGURIDAD Y PRIVACIDAD DE LA INFORMACION 
ESG-SSI-F002 - ACUERDO DE CONFIDENCIALIDAD PARA MIEMBROS DEL TALENTO HUMANO, PASANTES Y MONITORES 
SACM001 - MANUAL SERVICIO DE ATENCION AL CIUDADANO</t>
    </r>
  </si>
  <si>
    <t>Se cuenta con los siguientes documentos aprobados al interior de la universidad que soportan la implementación del control:
ESG-SSI-G002 - GUÍA DE CONTACTO CON LAS AUTORIDADES Y GRUPOS DE INTERÉS ESPECIAL</t>
  </si>
  <si>
    <t xml:space="preserve">Se cuenta con los siguientes documentos aprobados al interior de la universidad que soportan la implementación del control:
ESG-SSI-M012 - MANUAL DE LINEAMIENTOS PARA LA GESTIÓN DE INCIDENTES DE SEGURIDAD DE LA INFORMACIÓN
ESG-SSI-G002 - GUÍA DE CONTACTO CON LAS AUTORIDADES Y GRUPOS DE INTERÉS ESPECIAL
</t>
  </si>
  <si>
    <r>
      <t xml:space="preserve">Se cuenta con los siguientes documentos aprobados al interior de la universidad que soportan la implementación del control:
ASIP36 - GESTIÓN DE VULNERABILIDADES TÉCNICAS
ASIF090 - SEGUIMIENTO DE INTELIGENCIA DE AMENAZAS 
</t>
    </r>
    <r>
      <rPr>
        <sz val="10"/>
        <color theme="1"/>
        <rFont val="Arial"/>
        <family val="2"/>
      </rPr>
      <t>ASII022 - INSTRUCTIVO PARA REALIZAR HARDENING EN APACHE HTTP</t>
    </r>
    <r>
      <rPr>
        <sz val="10"/>
        <rFont val="Arial"/>
        <family val="2"/>
      </rPr>
      <t xml:space="preserve">
</t>
    </r>
  </si>
  <si>
    <t xml:space="preserve">
Se cuenta con los siguientes documentos aprobados al interior de la universidad que soportan la implementación del control:
ASIM006 - MANUAL DE LINEAMIENTOS DE DESARROLLO DE SOFTWARE INSTITUCIONAL
ESG-SSI-M013 - MANUAL - LINEAMIENTO DE SEGURIDAD DE LA INFORMACION CON RELACION A LOS PROVEEDORES Y/O TERCEROS 
ESG-SSI-P12 - GESTION DE RIESGOS DE SEGURIDAD DE LA INFORMACION
ESG-SSI-PL04 - PLAN DE TRATAMIENTO DE RIESGOS DE SEGURIDAD Y PRIVACIDAD DE LA INFORMACION
ABSP01 - ADQUISICION DE BIENES, SERVICIOS U OBRAS CONTRATACION DIRECTA
ABSF098 - CONDICIONES GENERALES DE CONTRATACION DIRECTA
</t>
  </si>
  <si>
    <t>Se cuenta con los siguientes documentos aprobados al interior de la universidad que soportan la implementación del control:
ESG-SSI-M011 - MANUAL DE LINEAMIENTOS DE USO ACEPTABLE DE ACTIVOS DE INFORMACIÓN
ESG-SSI-P01 - GESTION DE ACTIVOS DE LA INFORMACION
ESG-SSI-P13 - REGISTRO NACIONAL DE BASES DE DATOS EN LA SIC
ESG-SSI-I001 - INSTRUCTIVO PARA EL REGISTRO DE ACTIVOS DE LA INFORMACION
ESG-SSI-G001 - GUIA PARA REGISTRO EN EL APLICATIVO DENOMINADO GESTION DE ACTIVOS
ESG-SSI-F034 - CONSOLIDADO DEL INVENTARIO DE ACTIVOS DE LA INFORMACION
ADOr023 - TABLAS DE RETENCIÓN DOCUMENTAL
SISTEMA DE INFORMACIÓN EN PLATAFORMA INSTITUCIONAL "GESTIÓN DE ACTIVOS"</t>
  </si>
  <si>
    <t>Se cuenta con los siguientes documentos aprobados al interior de la universidad que soportan la implementación del control:
ESG-SSI-M011 - MANUAL DE LINEAMIENTOS DE USO ACEPTABLE DE ACTIVOS DE INFORMACIÓN
ESG-SSI-M007 - MANUAL - POLITICA DE USO DE DISPOSITIVOS MOVILES Y BYOD
ASIM001 - MANUAL DE SISTEMAS Y TECNOLOGIA
ASIM005 - MANUAL DE POLITICAS DE USO ADECUADO DEL CORREO INSTITUCIONAL
ASIM06 - MANUAL DE POLITICAS DE DESARROLLO DE SOFTWARE INSTITUCIONAL
ASIM008 - MANUAL PARA REALIZAR PROCESO,SEGUIMIENTO Y RECUPERACION DE BACKUPS
ASIM016 - MANUAL PARA BORRADO SEGURO DE INFORMACION
ASIM018 - MANUAL DE MESA DE SERVICIOS A UN CLIC
ESG-SSI-P01 - GESTION DE ACTIVOS DE LA INFORMACION
ASIP20 - GESTION DE ACCESO A LOS SISTEMAS DE INFORMACION, RECURSOS Y SERVICIOS TECNOLOGICOS
ASIP25 - COPIA DE SEGURIDAD DE INFORMACION
ASIP33 - MESA DE SERVICIOS A UN CLIC
ASII015 - INSTRUCTIVO GESTION DE ACCESO A LOS SISTEMAS DE INFORMACION, RECURSOS Y SERVICIOS TECNOLOGICOS</t>
  </si>
  <si>
    <t xml:space="preserve">Se cuenta con los siguientes documentos pendientes de formalizar su actualización y creación al interior de la universidad:
ASIM016 - MANUAL PARA BORRADO SEGURO DE INFORMACION
ESG-SSI-P19- ENTREGA Y DEVOLUCION DE LOS ACTIVOS DE LA INFORMACION  
ASIP25 - COPIA DE SEGURIDAD DE INFORMACION
ATHP17 - INGRESO Y RETIRO DEL PERSONAL DE PLANTA
ESG-SSI-I005 - NSTRUCTIVO PARA LA ENTREGA DE LOS ACTIVOS DE LA INFORMACION
ATHF270 - INFORME DE ENTREGA DE CARGO
ATHF272 - ACTA DE ENTREGA DEL CARGO
ADOF010 - ACTA 
ABSF050 - TOMA FISICA DE INVENTARIO
ABSF036-  ACTA DE INVENTARIO
ESG-SSI-F002 - ACUERDO DE CONFIDENCIALIDAD PARA MIEMBROS DEL TALENTO HUMANO, PASANTES Y MONITORES
</t>
  </si>
  <si>
    <t>Se cuenta con los siguientes documentos aprobados al interior de la universidad que soportan la implementación del control:
ESG-SSI-P01- GESTION DE ACTIVOS DE INFORMACION
ESG-SSI-I007 - INSTRUCTIVO PARA EL CARGUE Y PUBLICACION DE LOS CONSOLIDADOS DE INFORMACIÓN EN LA PLATAFORMA DE DATOS ABIERTOS DEL MINTIC
ESG-SSI-M011 - MANUAL LINEAMIENTO DE USO ACEPTABLE DE ACTIVOS DE INFORMACION
ESG-SSI-I001 - INSTRUCTIVO PARA EL REGISTRO DE ACTIVOS DE LA INFORMACION
ESG-SSI-G001 - GUIA PARA REGISTRO EN EL APLICATIVO DENOMINADO GESTION DE ACTIVOS
ESG-SSI-F034 - CONSOLIDADO DEL INVENTARIO DE ACTIVOS DE LA INFORMACION
ESG-SSI-F057 - CONSOLIDADO DEL INDICE INFORMACION CLASIFICADA Y RESERVADA
SISTEMA DE INFORMACIÓN EN PLATAFORMA INSTITUCIONAL "GESTIÓN DE ACTIVOS"
https://www.ucundinamarca.edu.co/index.php/ley-de-transparencia</t>
  </si>
  <si>
    <t>Se cuenta con los siguientes documentos aprobados al interior de la universidad que soportan la implementación del control:
ESG-SSI-P01 - GESTION DE ACTIVOS DE LA INFORMACION
ESG-SSI-P017 - ETIQUETADO DE LOS ACTIVOS DE LA INFORMACIÓN
ESG-SSI-M011 - MANUAL LINEAMIENTO DE USO ACEPTABLE DE ACTIVOS DE INFORMACION
ESG-SSI-I06 - INSTRUCTIVO PARA EL ETIQUETADO DE LOS ACTIVOS DE LA INFORMACIÓN
ESG-SSI-F034 - CONSOLIDADO DEL INVENTARIO DE ACTIVOS DE LA INFORMACION</t>
  </si>
  <si>
    <t>Se cuenta con los siguientes documentos aprobados al interior de la universidad que soportan la implementación del control:
ESG-SSI-M013 - MANUAL - LINEAMIENTO DE SEGURIDAD DE LA INFORMACION CON RELACION A LOS PROVEEDORES Y/O TERCEROS
ESG-SSI-M003 -  	MANUAL DE DIRECTRICES PARA CONTACTO POR MENSAJERIA INSTANTANEA
ESG-SSI-M004 - MANUAL DE ROLES Y RESPONSABILIDADES EN SEGURIDAD Y PRIVACIDAD DE LA INFORMACION 
ASIM005 - MANUAL DE POLITICAS DE USO ADECUADO DEL CORREO INSTITUCIONAL 
ECOM007 - MANUAL DE COMUNICACIÓN INTERNA
ECOM009 - MANUAL DE USO Y MANEJO ADECUADO DE REDES SOCIALES INSTITUCIONALES
ESG-SSI-P07 - TRANSFERENCIA INTERNACIONAL DE DATOS PERSONALES
ASII015 - INSTRUCTIVO GESTION DE ACCESO A LOS SISTEMAS DE INFORMACION, RECURSOS Y SERVICIOS TECNOLOGICOS
ESG-SSI-F020 - ACUERDO DE CONFIDENCIALIDAD PARA PROVEEDORES Y TERCEROS
ESG-SSI-F005 - AUTORIZACION PARA EL TRATAMIENTO DE DATOS PERSONALES DE PROVEEDORES PERSONA NATURAL
ESG-SSI-F021 - AUTORIZACION PARA LA TRANSFERENCIA INTERNACIONAL DE DATOS PERSONALES</t>
  </si>
  <si>
    <t>Se cuenta con los siguientes documentos aprobados al interior de la universidad que soportan la implementación del control:
ASIP20 - GESTION DE ACCESO A LOS SISTEMAS DE INFORMACION, RECURSOS Y SERVICIOS TECNOLOGICOS
ESG-SSI-P01 - GESTION DE ACTIVOS DE INFORMACION
ESG-SSI-M004 - MANUAL DE ROLES Y RESPONSABILIDADES EN SEGURIDAD Y PRIVACIDAD DE LA INFORMACION
ESG-SSI-M010 MANUAL POLITICA DE CONTROL DE ACCESO FISICO A AREAS SEGURAS
ASII014 - INSTRUCTIVO PARA EL SOPORTE, MANTENIMIENTO Y MONITOREO A LA INFRAESTRUCTURA DE RED Y RECURSOS TECNOLOGICOS
ASII015 - INSTRUCTIVO GESTION DE ACCESO A LOS SISTEMAS DE INFORMACION, RECURSOS Y SERVICIOS TECNOLOGICOS
ABSG006 - GUIA USO DE CAMARAS DE SEGURIDAD UNIVERSIDAD DE CUNDINAMARCA
ASIF063 - REGISTRO DE INGRESO A LOS CENTROS DE DATOS Y CUARTOS DE TELECOMUNICACIONES (CDS Y TRS)
COMUNICADO NO. 006 DEL 23 DE OCTUBRE DEL 2023 "LINEAMIENTO DE CONTROL DE ACCESO A ÁREAS SEGURAS A NIVEL INSTITUCIONAL"
ADICIONALMENTE COMO LINEAMIENTO OBLIGATORIO EL PORTE DE CARNET INSTITUCIONAL, SE CUENTA CON SISTEMA DE VIDEOVIGILANCIA EN ÁREAS ADMINISTRATIVAS, GUARDAS DE SEGURIDAD EN LAS ENTRADAS Y SALIDAS DE LA INSTALACIONES, SE TIENE CONTROL DE INGRESO PARA PERSONAL EXTERNO CONTRATO DE PRESTACIÓN DE SERVICIOS F-CPSV-013-2026</t>
  </si>
  <si>
    <t xml:space="preserve">Se cuenta con los siguientes documentos aprobados al interior de la universidad que soportan la implementación del control:
ASIP20 - GESTION DE ACCESO A LOS SISTEMAS DE INFORMACION, RECURSOS Y SERVICIOS TECNOLOGICOS
ASIM001 - MANUAL DE SISTEMAS Y TECNOLOGÍA
ASIM018 - MANUAL DE MESA DE SERVICIOS A UN CLIC
ASIM005 - MANIAL LINEAMIENTO DE USO ADECUADO DEL CORREO ELECTRONICO 
ASII015 - INSTRUCTIVO GESTION DE ACCESO A LOS SISTEMAS DE INFORMACION, RECURSOS Y SERVICIOS TECNOLOGICOS
ESG-SSI-F020 - ACUERDO DE CONFIDENCIALIDAD PARA PROVEEDORES Y TERCEROS
</t>
  </si>
  <si>
    <t xml:space="preserve">
Se cuenta con los siguientes documentos aprobados al interior de la universidad que soportan la implementación del control:
ASIP20 - GESTION DE ACCESO A LOS SISTEMAS DE INFORMACION, RECURSOS Y SERVICIOS TECNOLOGICOS 
ESG-SSI-M001 - MANUAL DE LINEAMIENTOS DE SEGURIDAD Y PRIVACIDAD DE LA INFORMACION
ESG-SSI-M004 - MANUAL DE ROLES Y RESPONSABILIDADES EN SEGURIDAD Y PRIVACIDAD DE LA INFORMACION
ASIM005 - MANUAL LINEAMIENTOS DE USO ADECUADO DEL CORREO INSTITUCIONAL
ASIM001 - MANUAL DE SISTEMAS Y TECNOLOGÍA
ASIM018 - MANUAL DE MESA DE SERVICIOS A UN CLIC
ASII015 - INSTRUCTIVO GESTION DE ACCESO A LOS SISTEMAS DE INFORMACION, RECURSOS Y SERVICIOS TECNOLOGICOS
ESG-SSI-F002 - ACUERDO DE CONFIDENCIALIDAD PARA MIEMBROS DEL TALENTO HUMANO, PASANTES Y MONITORES </t>
  </si>
  <si>
    <t>Se cuenta con los siguientes documentos aprobados al interior de la universidad que soportan la implementación del control:
ASIM005 - MANUAL LINEAMIENTOS DE USO ADECUADO DEL CORREO INSTITUCIONAL 
ASII015 - INSTRUCTIVO GESTION DE ACCESO A LOS SISTEMAS DE INFORMACION, RECURSOS Y SERVICIOS TECNOLOGICOS 
ESG-SSI-M004 - MANUAL DE ROLES Y RESPONSABILIDADES EN SEGURIDAD Y PRIVACIDAD DE LA INFORMACIÓN 
ESG-SSI-M010 - MANUAL POLÍTICA DE CONTROL DE ACCESO A ÁREAS SEGURAS</t>
  </si>
  <si>
    <t>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ESG-SSI-F005 - AUTORIZACION PARA EL TRATAMIENTO DE DATOS PERSONALES DE PROVEEDORES PERSONA NATURAL.</t>
  </si>
  <si>
    <t>Se cuenta con los siguientes documentos aprobados al interior de la universidad que soportan la implementación del control:
ABSP01 - ADQUISICION DE BIENES, SERVICIOS U OBRAS CONTRATACION DIRECTA
ABSP15 - ADQUISICION DE BIENES, SERVICIOS U OBRAS INVITACION PRIVADA E INVITACION PUBLICA
ESG-SSI-M013 MANUAL - LINEAMIENTO DE SEGURIDAD DE LA INFORMACION EN LA RELACION CON PROVEEDORES Y/O TERCEROS
ESG-SSI-F020 - ACUERDO DE CONFIDENCIALIDAD PARA PROVEEDORES Y TERCEROS
ESG-SSI-F005 - AUTORIZACION PARA EL TRATAMIENTO DE DATOS PERSONALES DE PROVEEDORES PERSONA NATURAL</t>
  </si>
  <si>
    <t>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ESG-SSI-F005 - AUTORIZACION PARA EL TRATAMIENTO DE DATOS PERSONALES DE PROVEEDORES PERSONA NATURAL
ABSF146 - EVALUACION DE PROVEEDORES</t>
  </si>
  <si>
    <t>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ABSF145 - REEVALUACION DE PROVEEDORES
ABSF146 - EVALUACION DE PROVEEDORES</t>
  </si>
  <si>
    <t>Se proyecta dar cumplimiento a este control con la implementación de requisitos de seguridad de la información en los procesos de adquisición, uso, gestión y salida de los servicios en la nube.</t>
  </si>
  <si>
    <t xml:space="preserve">
Se cuenta con los siguientes documentos aprobados al interior de la universidad que soportan la implementación del control:
ESG-SSI-P09 - GESTION DE INCIDENTES DE SEGURIDAD DE LA INFORMACION
ESG-SSI-P010 - GESTIÓN DE INCIDENTES DE SEGURIDAD EN EL TRATAMIENTO DE DATOS PERSONALES
ESG-SSI-M012 - MANUAL POLITICA DE GESTION DE INCIDENTES
ESG-SSI-G004 - GUIA PARA REALIZAR REPORTE Y VALORACION DE INCIDENTES DE PROTECCION DE DATOS PERSONALES
ESG-SSI-G006 - GUIA PARA EL DILIGENCIAMIENTO DEL REPORTE DE EVENTOS Y O INCIDENTES DE SEGURIDAD DE LA INFORMACION
ESG-SSI-F025 - REPORTE DE INCIDENTE DE PROTECCION DE DATOS PERSONALES
ESG-SSI-F036 REPORTE DE EVENTO Y/O INCIDENTES DE SEGURIDAD DE LA INFORMACION
ESG-SSI-F026- CONSOLIDADO DE INCIDENTES DE PROTECCION DE DATOS PERSONALES
ESG-SSI-F037-CONSOLIDADO DE INCIDENTES Y/O EVENTOS DE SEGURIDAD DE LA INFORMACION
ESG-SSI-G004-GUIA PARA REALIZAR REPORTE Y VALORACION DE INCIDENTES DE PROTECCION DE DATOS PERSONALES
ESG-SSI-G006- GUIA PARA EL DILIGENCIAMIENTO DEL REPORTE DE EVENTOS Y O INCIDENTES DE SEGURIDAD DE LA INFORMACION</t>
  </si>
  <si>
    <t>Se cuenta con los siguientes documentos aprobados al interior de la universidad que soportan la implementación del control:
ESG-SSI-P09 - GESTION DE INCIDENTES DE SEGURIDAD DE LA INFORMACION
ESG-SSI-M012 - MANUAL POLITICA DE GESTION DE INCIDENTES
ESG-SSI-G006 - GUIA PARA EL DILIGENCIAMIENTO DEL REPORTE DE EVENTOS Y O INCIDENTES DE SEGURIDAD DE LA INFORMACION
ESG-SSI-F036 REPORTE DE EVENTO Y/O INCIDENTES DE SEGURIDAD DE LA INFORMACION</t>
  </si>
  <si>
    <t xml:space="preserve">Se cuenta con los siguientes documentos aprobados al interior de la universidad que soportan la implementación del control:
ESG-SSI-P09 - GESTION DE INCIDENTES DE SEGURIDAD DE LA INFORMACION
ESG-SSI-M012 - MANUAL POLITICA DE GESTION DE INCIDENTES
ESG-SSI-G004-GUIA PARA REALIZAR REPORTE Y VALORACION DE INCIDENTES DE PROTECCION DE DATOS PERSONALES
ESG-SSI-G006 - GUIA PARA EL DILIGENCIAMIENTO DEL REPORTE DE EVENTOS Y O INCIDENTES DE SEGURIDAD DE LA INFORMACION
ESG-SSI-F036 REPORTE DE EVENTO Y/O INCIDENTES DE SEGURIDAD DE LA INFORMACION
ESG-SSI-F026- CONSOLIDADO DE INCIDENTES DE PROTECCION DE DATOS PERSONALES
ESG-SSI-F037-CONSOLIDADO DE INCIDENTES Y/O EVENTOS DE SEGURIDAD DE LA INFORMACION
</t>
  </si>
  <si>
    <t>Se cuenta con los siguientes documentos aprobados al interior de la universidad que soportan la implementación del control:
ESG-SSI-P09 - GESTION DE INCIDENTES DE SEGURIDAD DE LA INFORMACION
ESG-SSI-PL01 - PLAN INSTITUCIONAL DE SENSIBILIZACION Y ENTRENAMIENTO EN SEGURIDAD Y PRIVACIDAD DE LA INFORMACION
ESG-SSI-M012 - MANUAL POLITICA DE GESTION DE INCIDENTES
ESG-SSI-F037 - CONSOLIDADO DE INCIDENTES Y/O EVENTOS DE SEGURIDAD DE LA INFORMACION
ESG-SSI-F026 - CONSOLIDADO DE INCIDENTES DE PROTECCION DE DATOS PERSONALES
ESG-SSI-F036 REPORTE DE EVENTO Y/O INCIDENTES DE SEGURIDAD DE LA INFORMACION</t>
  </si>
  <si>
    <t>Se cuenta con los siguientes documentos aprobados al interior de la universidad que soportan la implementación del control:
ESG-SSI-P09 - GESTION DE INCIDENTES DE SEGURIDAD DE LA INFORMACION
ESG-SSI-P010 - GESTIÓN DE INCIDENTES DE SEGURIDAD EN EL TRATAMIENTO DE DATOS PERSONALES
ESG-SSI-M012 - MANUAL POLITICA DE GESTION DE INCIDENTES
ESG-SSI-G004 - GUIA PARA REALIZAR REPORTE Y VALORACION DE INCIDENTES DE PROTECCION DE DATOS PERSONALES
ESG-SSI-G006 - GUIA PARA EL DILIGENCIAMIENTO DEL REPORTE DE EVENTOS Y O INCIDENTES DE SEGURIDAD DE LA INFORMACION
ESG-SSI-F025 - REPORTE DE INCIDENTE DE PROTECCION DE DATOS PERSONALES
ESG-SSI-F036 REPORTE DE EVENTO Y/O INCIDENTES DE SEGURIDAD DE LA INFORMACION
ESG-SSI-F026- CONSOLIDADO DE INCIDENTES DE PROTECCION DE DATOS PERSONALES
ESG-SSI-F037-CONSOLIDADO DE INCIDENTES Y/O EVENTOS DE SEGURIDAD DE LA INFORMACION
ESG-SSI-G004-GUIA PARA REALIZAR REPORTE Y VALORACION DE INCIDENTES DE PROTECCION DE DATOS PERSONALES
ESG-SSI-G006- GUIA PARA EL DILIGENCIAMIENTO DEL REPORTE DE EVENTOS Y O INCIDENTES DE SEGURIDAD DE LA INFORMACION</t>
  </si>
  <si>
    <t>ElSistema de Gestión de Seguridad de la Información - SGSI ha definido una hoja de ruta para continuidad del negocio, la cual será validada con la Dirección de Sistemas y Tecnología con el fin de identificar los controles actuales y/o futuros a implementar.</t>
  </si>
  <si>
    <t xml:space="preserve">Se proyecta dar cumplimiento a este control asegurando que se mantengan las operaciones críticas durante las interrupciones, priorizando recursos y procesos claves para minimizar el impacto operacional, y restaurando rápidamente sistemas esenciales para asegurar la continuidad y resiliencia de estas operaciones, lo anterior se definirá en el Plan de Continuidad de Negocio, Análisis de Impacto del Negocio (BIA), Plan de Recuperación de Desastres (DRP), entre otros. </t>
  </si>
  <si>
    <t>Se cuenta con los siguientes documentos aprobados al interior de la universidad que soportan la implementación del control:
AJUP08 - IDENTIFICACION, ACTUALIZACION Y SEGUIMIENTO AL CUMPLIMIENTO DE REQUISITOS LEGALES Y OTROS
ESG-SSI-P01 - GESTION DE ACTIVOS DE LA INFORMACION
ESG-SSI-M013 MANUAL - LINEAMIENTO DE SEGURIDAD DE LA INFORMACION EN LA RELACION CON PROVEEDORES Y/O TERCEROS
AJUF011 - MATRIZ DE IDENTIFICACIÓN Y SEGUIMIENTO AL CUMPLIMIENTO DE REQUISITOS LEGALES Y OTROS
MCTI002-INSTRUCTIVO LEGALIZACION Y USO DE EQUIPOS EN PROYECTOS DE INVESTIGACION	
MFAI001-INSTRUCTIVO REQUISITOS LEGALES Y REGLAMENTARIOS NECESARIOS PARA EL SERVICIO EDUCATIVO DEL USUARIO O PARTE INTERESADA
AJUF012-LISTA DE VERIFICACION POR PROCESOS DE LA IDENTIFICACION Y SEGUIMIENTO AL CUMPLIMIENTO DE REQUISITOS LEGALES Y OTROS</t>
  </si>
  <si>
    <t>Se cuenta con los siguientes documentos aprobados al interior de la universidad que soportan la implementación del control:
ACUERDO 000004 DE 2018 "POR MEDIO DEL CUAL SE ADOPTA EL ESTATUTO DE PROPIEDAD INTELECTUAL DE LA UNIVERSIDAD DE CUNDINAMARCA"
ESG-SSI-M011 - MANUAL – LINEAMIENTO DE USO ACEPTABLE DE ACTIVOS DE INFORMACIÓN
ASIF057 - CONTRATO DE CESION DE DERECHOS ENTRE LOS DESARROLLADORES DE SOFTWARE Y LA UNIVERSIDAD DE CUNDINAMARCA TERMINO FIJO, OPS, PERSONAL ACADEMICO Y PLANTA
ASIF058 - CONTRATO DE CESION DE DERECHOS ENTRE LOS DESARROLLADORES DE SOFTWARE Y LA UNIVERSIDAD DE CUNDINAMARCA - PROVEEDORES
ASIF059 - CONTRATO DE CESION DE DERECHOS ENTRE LOS DESARROLLADORES DE SOFTWARE Y LA UNIVERSIDAD DE CUNDINAMARCA - PASANTIAS Y MONITORIAS
MFAF091 - CESION DE DERECHOS DE AUTOR Y PROPIEDAD INTELECTUAL
MCTF037 - AUTORIZACION DE USO DE DERECHOS DE PROPIEDAD INTELECTUAL</t>
  </si>
  <si>
    <t>Se cuenta con los siguientes documentos aprobados al interior de la universidad que soportan la implementación del control:
ESG-P01 "ADMINISTRACION DE INFORMACION DOCUMENTADA"
ESG-SSI-M011 - MANUAL – LINEAMIENTO DE USO ACEPTABLE DE ACTIVOS DE INFORMACIÓN
ADOF023 - TABLAS DE RETENCIÓN DOCUMENTAL
ASIM008 - MANUAL PARA REALIZAR PROCESO, SEGUIMIENTO Y RECUPERACIÓN DE BACKUPS
ADOP03 - CLASIFICACION Y ORGANIZACION DE ARCHIVOS DE GESTION DOCUMENTAL
ADOP04 - RECEPCION, ORGANIZACION Y ALMACENAMIENTO DE LOS DOCUMENTOS EN EL ARCHIVO CENTRAL
ADOP06 - DISPOSICION FINAL DE LOS DOCUMENTOS</t>
  </si>
  <si>
    <t xml:space="preserve">Se cuenta con los siguientes documentos aprobados al interior de la universidad que soportan la implementación del control:
RESOLUCIÓN  091 de 2023 "POR LA CUAL SE ESTABLECEN LOS LINEAMIENTOS DE PROTECCIÓN DE DATOS PERSONALES DE LOS TITULARES DE LA UNIVERSIDAD DECUNDINAMARCA"
NORMA ISO/IEC 27701:2019 "SISTEMAS DE GESTIÓN DE PRIVACIDAD DE LA INFORMACIÓN"
NORMA ISO/IEC 27018:2019  "PROTECCION DE LA INFORMACION DE IDENTIFICACION PERSONAL"
ESG-SSI-M014 - MANUAL DE ADMINISTRACION DE RIESGOS DE PROTECCIÓN DE DATOS PERSONALES
ESG-SSI-PG01 – PROGRAMA INTEGRAL DE GESTIÓN DE DATOS PERSONALES - PIGDP
ESG-SSI-P03 - RECOLECCION Y ALMACENAMIENTO DE DATOS PERSONALES
ESG-SSI-P05 - USO Y CIRCULACION DE DATOS PERSONALES
ESG-SSI-P06 -  SUPRESION DE DATOS PERSONALES
ESG-SSI-P07 - TRANSFERENCIA INTERNACIONAL DE DATOS PERSONALES
ESG-SSI-P10 - GESTION DE INCIDENTES DE SEGURIDAD EN EL TRATAMIENTO DE DATOS PERSONALES
ESG-SSI-P15 - GESTION DE DATOS PERSONALES
ESG-SSI-P16 - GESTION DE RIESGOS DE PROTECCION DE DATOS PERSONALES
ESG-SSI-F025 - REPORTE DE INCIDENTES DE PROTECCION DE DATOS PERSONALES
ESG-SSI-F026 - CONSOLIDADO DE INCIDENTES DE PROTECCION DE DATOS PERSONALES
ESG-SSI-F045 - MATRIZ PARA LA GESTION DE RIESGOS DE PROTECCION DE DATOS PERSONALES
AJUF011 - MATRIZ DE IDENTIFICACION Y SEGUIMIENTO AL CUMPLIMIENTO DE REQUISITOS LEGALES Y OTROS
CONTRATO DE PRESTACIÓN DE SERVICIO F-CPS-248- 2025. OFICIAL DE PROTECCION DE DATOS PERSONALES </t>
  </si>
  <si>
    <t>Se cuenta con los siguientes documentos aprobados al interior de la universidad que soportan la implementación del control:
ESG-SSI-P08 - IMPLEMENTACIÓN DEL SISTEMA DE GESTIÓN DE SEGURIDAD DE LA INFORMACIÓN
SCIP02 - ACCIONES CORRECTIVAS Y DE MEJORA
SCIP04 - AUDITORÍA INTERNA
SCIP16- ELABORACION Y SEGUIMIENTO A PLANES DE MEJORAMIENTO CON ENTES DE CONTROL EXTERNO
SCIF010- INFORME DE AUDITORIA
EPIP15 - PROCEDIMIENTO REVISION POR LA DIRECCION</t>
  </si>
  <si>
    <t>Se cuenta con los siguientes documentos aprobados al interior de la universidad que soportan la implementación del control:
Resolución 092 del 08 de Agosto de 2023 - “POR LA CUAL ADOPTA EL SISTEMA DE GESTIÓN DE SEGURIDAD DE LA INFORMACIÓN – SGSI Y SE ESTABLECEN LINEAMIENTOS, OBJETIVOS Y
ALCANCE, EN LA UNIVERSIDAD DE CUNDINAMARCA”
Resolución 088 de 2017 “Por la cual se adopta el Sistema de Seguridad de la Información – SGSI y se establece la Política, Objetivos y Alcance del Sistema de Seguridad de la Información de la Universidad de Cundinamarca”
ESG-SSI-P08 - IMPLEMENTACIÓN DEL SISTEMA DE GESTIÓN DE SEGURIDAD DE LA INFORMACIÓN
ESG-SSI-PL01- PLAN INSTITUCIONAL DE SENSIBILIZACION Y ENTRENAMIENTO EN SEGURIDAD Y PRIVACIDAD DE LA INFORMACION
ESG-SSI-M001- MANUAL DE LINEAMIENTOS DE SEGURIDAD Y PRIVACIDAD DE LA INFORMACION
EPIP15 - PROCEDIMIENTO DE REVISION POR LA DIRECCION
SCIF010-INFORME DE AUDITORIA</t>
  </si>
  <si>
    <t xml:space="preserve"> Se cuenta con los siguientes documentos aprobados al interior de la universidad que soportan la implementación del control:
ESG-SSI-M001 - MANUAL DE LINEAMIENTOS  DE SEGURIDAD Y PRIVACIDAD DE LA INFORMACIÓN
ESG-SSI-M004- MANUAL DE ROLES Y RESPONSABILIDADES EN SEGURIDAD Y PRIVACIDAD DE LA INFORMACION
ESG-SSI-M007 - MANUAL - POLÍTICA DE USO DE DISPOSITIVOS MÓVILES Y BYOD
ESG-SSI-M010 - MANUAL POLITICA DE USO ACEPTABLE DE ACTIVOS DE INFORMACION
ESG-SSI-P01 - GESTION DE ACTIVOS DE INFORMACION
ESG-SSI-P03 - RECOLECCION Y ALMACENAMIENTO DE DATOS PERSONALES
ESG-SSI-P05 - USO Y CIRCULACION DE DATOS PERSONALES
ESG-SSI-P06 - SUPRESION DE DATOS PERSONALES
ESG-SSI-P07 - TRANSFERENCIA INTERNACIONAL DE DATOS PERSONALES
ESG-SSI-P08 - IMPLEMENTACION DEL SISTEMA DE GESTION DE SEGURIDAD DE LA INFORMACION
ESG-SSI-P09 - GESTION DE INCIDENTES DE SEGURIDAD DE LA INFORMACION
ESG-SSI-P10 - GESTION DE INCIDENTES DE SEGURIDAD EN EL TRATAMIENTO DE DATOS PERSONALES
ESG-SSI-P12 - GESTION DE RIESGOS DE SEGURIDAD DE LA INFORMACION
ESG-SSI-P13 - REGISTRO NACIONAL DE BASES DE DATOS
ESG-SSI-P14 - SUPERVISORES E INTERVENTORES
ESG-SSI-P15 - GESTION DE DATOS PERSONALES
ESG-SSI-P16 - GESTION DE RIESGOS DE PROTECCION DE DATOS PERSONALES
ESG-SSI-P03- RECOLECCION Y ALMACENAMIENTO DE DATOS PERSONALES
ATHP03- INDUCCION Y REINDUCCION
ASIP16 - DESARROLLO DE SISTEMAS DE INFORMACION
ASIP18 - SOPORTE, MANTENIMIENTO Y MONITOREO A LA INFRAESTRUCTURA DE RED Y RECURSOS TECNOLOGICOS	
ASIP19 - GESTION PROYECTOS DE TI	
ASIP20 - GESTION DE ACCESO A LOS SISTEMAS DE INFORMACION, RECURSOS Y SERVICIOS TECNOLOGICOS	
ASIP25 - COPIA DE SEGURIDAD DE INFORMACION
ASIP33 - MESA DE SERVICIOS A UN CLIC </t>
  </si>
  <si>
    <t>Definir los controles aplicables para el Sistema de Gestión de Seguridad de la Información-SGSI en la Universidad de Cundinamarca de acuerdo lo indicado por la norma ISO/IEC 27001:2022 y su anexo A norma ISO/IEC 27002:2022.</t>
  </si>
  <si>
    <t>Este formato detalla qué controles del Anexo A de la norma ISO/IEC 27002:2022, han sido seleccionados y deberan ser implementados desde el Sistema de Gestión de Seguridad de la Información –SGSI y la Dirección de Sistemas y Tecnología en la Universidad de Cundinamarca, asi mismo indica el grado de implementación de cada control (esta valoración se realiza de forma periodica desde el SGSI).</t>
  </si>
  <si>
    <t xml:space="preserve">Se cuenta con los siguientes documentos aprobados al interior de la universidad que soportan la implementación del control:
ATHP01 - SELECCION DEL PERSONAL
ATHP08 - CONTRATACION DE SERVIDORES PUBLICOS OCASIONALES
ATHI007 -  INSTRUCTIVO PARA REALIZAR LAS ENTREVISTAS Y PRUEBAS PARA LA SELECCION DEL PERSONAL
ATHI013 - DESCRIPCION DE PERFILES DE CARGOS DOCENTES PREGRADO
ATHF156 - INFORME SELECCION ADMINISTRATIVA
ATHF162 - CONVOCATORIA VINCULACION ACADEMICA MEDIANTE NEGOCIO JURIDICO PARA EL PERSONAL ACADEMICO
ATHF131 - CHECKLIST Y FICHA DE SELECCION PARA CONTRATACION DE PERSONAL A TERMINO FIJO OPS, DOCENTES OCASIONALES, PERSONAL ACADEMICO Y PERSONAL DE PLANTA
ATHF232 - CONVOCATORIA PARA VINCULACION MEDIANTE NEGOCIO JURIDICO PARA PERSONAL ADMINISTRATIVO </t>
  </si>
  <si>
    <t xml:space="preserve">
Se cuenta con los siguientes documentos aprobados al interior de la universidad que soportan la implementación del control:
ESTATUTO ADMINISTRATIVO Y DOCENTE
ESG-SSI-M004 - MANUAL DE ROLES Y RESPONSABILIDADES EN SEGURIDAD Y PRIVACIDAD DE LA INFORMACION
ESG-SSI-M011- 	MANUAL LINEAMIENTO DE USO ACEPTABLE DE ACTIVOS DE INFORMACION
ESG-SSI-P01- GESTION DE ACTIVOS DE INFORMACION
ESG-SSI-PL01-PLAN INSTITUCIONAL DE SENSIBILIZACION Y ENTRENAMIENTO EN SEGURIDAD Y PRIVACIDAD DE LA INFORMACION
ESGF036-MATRIZ DE PARTES INTERESADAS
ESG-SSI-F046- AUTORIZACION PARA EL TRATAMIENTO DE DATOS PERSONALES DE TITULARES FUNCIONARIOS, ADMINISTRATIVOS Y GESTORES DEL CONOCIMEINTO, EN TODAS LAS MODALIDADES DE CONTRATACION.
ESG-SSI-F002 - ACUERDO DE CONFIDENCIALIDAD PARA MIEMBROS DEL TALENTO HUMANO, PASANTES Y MONITORES
ADOF012-MODELO CONTRATO ADMINISTRATIVO
MCTF052- PRESENTACION DE PROYECTOS PARA SER SOMETIDOS ANTE EL COMITE DE ETICA, BIOETICA E INTEGRIDAD EN INVESTIGACION - CEBII
ASIF057 - CONTRATO DE CESIÓN DE DERECHOS ENTRE LOS DESARROLLADORES DE SOFTWARE Y LA UNIVERSIDAD DE CUNDINAMARCA – TERMINO FIJO, OPS, PERSONAL ACADÉMICO Y PLANTA.</t>
  </si>
  <si>
    <t xml:space="preserve">Se cuenta con los siguientes documentos aprobados al interior de la universidad que soportan la implementación del control:
ESG-SSI-M001- MANUAL DE LINEAMIENTOS DE SEGURIDAD DE LA INFORMACION, CIBERSEGURIDAD Y PROTECCION A LA PRIVACIDAD DE LA INFORMACION
ESG-SSI-PL01 - PLAN INSTITUCIONAL DE SENSIBILIZACION Y ENTRENAMIENTO EN SEGURIDAD Y PRIVACIDAD DE LA INFORMACION 
ATHP03 - INDUCCION Y REINDUCCION
ATHM002 - MANUAL DE INDUCCION Y REINDUCCION TALENTO HUMANO
CAMPO MULTIDIMENSIONAL DE APRENDIZAJE DEL SGSI (MOODLE)
MICROSITIO </t>
  </si>
  <si>
    <t>Se cuenta con los siguientes documentos aprobados al interior de la universidad que soportan la implementación del control:
ACUERDO 003 DE 2020 “POR EL CUAL SE ADOPTA EL ESTATUTO DISCIPLINARIO DEL PERSONAL ACADÉMICO Y ADMINISTRATIVO DE LA UNIVERSIDAD DE CUNDINAMARCA”.
ASIM005 - MANUAL LINEAMIENTOS DE USO ADECUADO DEL CORREO INSTITUCIONAL
ESG-SSI-M011- MANUAL LINEAMIENTO DE USO ACEPTABLE DE ACTIVOS DE INFORMACION
SCDP01- PROCEDIMIENTO ORDINARIO
SCDP03 –PROCEDIMIENTO VERBAL
ESG-SSI-P09 - GESTIÓN DE INCIDENTES DE SEGURIDAD DE LA INFORMACIÓN
ATHP06-EVALUACION DESEMPENO ADMINISTRATIVO
ESG-SSI-F002-ACUERDO DE CONFIDENCIALIDAD PARA MIEMBROS DEL TALENTO HUMANO, PASANTES Y MONITORES</t>
  </si>
  <si>
    <t xml:space="preserve">Se cuenta con los siguientes documentos aprobados al interior de la universidad que soportan la implementación del control:
ESG-SSI-M004 - MANUAL DE ROLES Y RESPONSABILIDADES EN SEGURIDAD Y PRIVACIDAD DE LA INFORMACION
ASIM016 - MANUAL PARA BORRADO SEGURO DE INFORMACION
ATHP17 - INGRESO Y RETIRO DEL PERSONAL DE PLANTA  
ESG-SSI-P19 - ENTREGA Y DEVOLUCION DE LOS ACTIVOS DE LA INFORMACION
ASIP25 - COPIA DE SEGURIDAD DE INFORMACION
ESG-SSI-I005 - NSTRUCTIVO PARA LA ENTREGA DE LOS ACTIVOS DE LA INFORMACION
ESG-SSI-F002 - ACUERDO DE CONFIDENCIALIDAD PARA MIEMBROS DEL TALENTO HUMANO, PASANTES Y MONITORES
ATHF270 - INFORME DE ENTREGA DE CARGO
ATHF272 - ACTA DE ENTREGA DEL CARGO
ADOF010 - ACTA 
ABSF050 - TOMA FISICA DE INVENTARIO
ABSF036-  ACTA DE INVENTARIO
</t>
  </si>
  <si>
    <t>Se cuenta con los siguientes documentos aprobados al interior de la universidad que soportan la implementación del control:
ESG-SSI-M013 - MANUAL - LINEAMIENTO DE SEGURIDAD DE LA INFORMACION CON RELACION A LOS PROVEEDORES Y/O TERCEROS
ESG-SSI-P07 - TRANSFERENCIA INTERNACIONAL DE DATOS PERSONALES
ESG-SSI-F002 - ACUERDO DE CONFIDENCIALIDAD PARA MIEMBROS DEL TALENTO HUMANO, PASANTES Y MONITORES
ESG-SSI-F020 - ACUERDO DE CONFIDENCIALIDAD PARA PROVEEDORES Y TERCEROS
ESG-SSI-F009 - CLAUSULA DE CONFIDENCIALIDAD PARA FOTOGRAFOS EXTERNOS
ASIF057- CONTRATO DE CESION DE DERECHOS ENTRE LOS DESARROLLADORES DE SOFTWARE Y LA UNIVERSIDAD DE CUNDINAMARCA TERMINO FIJO, OPS, PERSONAL ACADEMICO Y PLANTA</t>
  </si>
  <si>
    <t>EL CONTROL SE ENCUENTRA EXCLUIDO DE IMPLEMENTACIÓN EN LA UNIVERSIDAD DE CUNDINAMARCA</t>
  </si>
  <si>
    <t xml:space="preserve">Se cuenta con los siguientes documentos aprobados al interior de la universidad que soportan la implementación del control:
PIEZAS GRAFICAS
ESG-SSI-M012 - MANUAL POLITICA DE GESTION DE INCIDENTES
ESG-SSI-M004- MANUAL DE ROLES Y RESPONSABILIDADES EN SEGURIDAD Y PRIVACIDAD DE LA INFORMACION
ESG-SSI-P09 - GESTION DE INCIDENTES DE SEGURIDAD DE LA INFORMACION
ESG-SSI-PL01- PLAN INSTITUCIONAL DE SENSIBILIZACION Y ENTRENAMIENTO EN SEGURIDAD Y PRIVACIDAD DE LA INFORMACION
ESG-SSI-G004-GUIA PARA REALIZAR REPORTE Y VALORACION DE INCIDENTES DE PROTECCION DE DATOS PERSONALES
ESG-SSI-G006 - GUIA PARA EL DILIGENCIAMIENTO DEL REPORTE DE EVENTOS Y O INCIDENTES DE SEGURIDAD DE LA INFORMACION
ESG-SSI-G002 - GUIA DE CONTACTO CON LAS AUTORIDADES Y GRUPOS DE INTERES ESPECIAL
ESG-SSI-F036 REPORTE DE EVENTO Y/O INCIDENTES DE SEGURIDAD DE LA INFORMACION
ESG-SSI-F025 - REPORTE DE INCIDENTES DE PROTECCION DE DATOS PERSONALES
ESG-SSI-F026- CONSOLIDADO DE INCIDENTES DE PROTECCION DE DATOS PERSONALES
ESG-SSI-F037-CONSOLIDADO DE INCIDENTES Y/O EVENTOS DE SEGURIDAD DE LA INFORMACION
Adicionalmente al interior del Sistema de Gestión de Seguridad de la Información - SGSI, se tiene definidos los correos sgsi@ucundinamarca.edu.co , pdpsgsi@ucundinamarca.edu.co  y alertasgsi@ucundinamarca.edu.co para reportar eventos e incidentes de seguridad de la información  </t>
  </si>
  <si>
    <t>Se cuenta con los siguientes documentos aprobados al interior de la universidad que soportan la implementación del control:
GUIA DE VIDEOVIGILANCIA
RESOLUCIÓN No. 307 DE 2008 “POR LA CUAL SE ESTABLECE EL REGLAMENTO DE INGRESO, PERMANENCIA Y SALIDA DE LA UNIVERSIDAD DE CUNDINAMARCA”
ESG-SSI-M010 MANUAL POLITICA DE CONTROL DE ACCESO FISICO A AREAS SEGURAS
ESG-SSI-M007 - MANUAL - POLITICA DE USO DE DISPOSITIVOS MOVILES Y BYOD
ABSP09 - MANTENIMIENTO PLANTA FISICA
ABSG006 - GUIA USO DE CAMARAS DE SEGURIDAD UNIVERSIDAD DE CUNDINAMARCA
ASIF063 - REGISTRO DE INGRESO A LOS CENTROS DE DATOS Y CUARTOS DE TELECOMUNICACIONES (CD’S Y TR’S)
ADICIONALMENTE COMO LINEAMIENTO OBLIGATORIO EL PORTE DE CARNET INSTITUCIONAL, SE CUENTA CON SISTEMA DE VIDEOVIGILANCIA EN ÁREAS ADMINISTRATIVAS, GUARDAS DE SEGURIDAD EN LAS ENTRADAS Y SALIDAS DE LA INSTALACIONES, SE TIENE CONTROL DE INGRESO PARA PERSONAL EXTERNO CONTRATO DE PRESTACIÓN DE SERVICIOS F-CPSV-013-2026</t>
  </si>
  <si>
    <t>Se cuenta con los siguientes documentos aprobados al interior de la universidad que soportan la implementación del control:
ESG-SSI-M010 MANUAL POLITICA DE CONTROL DE ACCESO FISICO A AREAS SEGURAS
ABSG006 - GUIA USO DE CAMARAS DE SEGURIDAD UNIVERSIDAD DE CUNDINAMARCA
ASIP20 -  GESTION DE ACCESO A LOS SISTEMAS DE INFORMACION, RECURSOS Y SERVICIOS TECNOLOGICOS
ASII015 - INSTRUCTIVO GESTION DE ACCESO A LOS SISTEMAS DE INFORMACION, RECURSOS Y SERVICIOS TECNOLOGICOS
 ASIF063 - REGISTRO DE INGRESO A LOS CENTROS DE DATOS Y CUARTOS DE TELECOMUNICACIONES (CD’S Y TR’S)
ADOF030 - INGRESO A LOS DEPÓSITOS DE ARCHIVOS
SISTEMA DE VIDEOVIGILANCIA EN ÁREAS ADMINISTRATIVAS, GUARDAS DE SEGURIDAD EN LAS ENTRADAS Y SALIDAS DE LA INSTALACIONES CONTRATO DE PRESTACIÓN DE SERVICIOS F-CPSV-013-2026</t>
  </si>
  <si>
    <t>Se cuenta con los siguientes documentos aprobados al interior de la universidad que soportan la implementación del control:
RESOLUCIÓN No. 307 DE 2008 “POR LA CUAL SE ESTABLECE EL REGLAMENTO DE INGRESO, PERMANENCIA Y SALIDA DE LA UNIVERSIDAD DE CUNDINAMARCA”
ESG-SSI-M010 MANUAL POLITICA DE CONTROL DE ACCESO FISICO A AREAS SEGURAS
ADOF030 - INGRESO A LOS DEPÓSITOS DE ARCHIVOS
ASIF063 - REGISTRO DE INGRESO A LOS CENTROS DE DATOS Y CUARTOS DE TELECOMUNICACIONES (CD’S Y TR’S)
ADOF030 - INGRESO A LOS DEPÓSITOS DE ARCHIVOS
CONTRATO DE PRESTACIÓN DE SERVICIOS F-CPSV-013-2026</t>
  </si>
  <si>
    <t>Se cuenta con los siguientes documentos aprobados al interior de la universidad que soportan la implementación del control:
ESG-SSI-M010 MANUAL POLITICA DE CONTROL DE ACCESO FISICO A AREAS SEGURAS
ABSG006 - GUIA USO DE CAMARAS DE SEGURIDAD UNIVERSIDAD DE CUNDINAMARCA
SISTEMA DE VIDEOVIGILANCIA EN ÁREAS ADMINISTRATIVAS, GUARDAS DE SEGURIDAD EN LAS ENTRADAS Y SALIDAS DE LA INSTALACIONES CONTRATO DE PRESTACIÓN DE SERVICIOS F-CPSV-013-2026</t>
  </si>
  <si>
    <t>Se cuenta con los siguientes documentos aprobados al interior de la universidad que soportan la implementación del control:
ESG-SSI-M09 MANUAL DE ADMINISTRACION DE RIESGOS DE SEGURIDAD Y PRIVACIDAD DE LA INFORMACION
ESG-SST-PL01- PLAN DE GESTIÓN INTEGRAL DEL RIESGO DE DESASTRES Y PREVENCIÓN, PREPARACIÓN Y RESPUESTA ANTE EMERGENCIAS
ESG-SSI-P12 PROCEDIMIENTO DE GESTION DE RIESGOS DE SEGURIDAD Y PRIVACIDAD DE LA INFORMACION
ESG-SST-F071 - INSPECCIÓN DE RED HIDRÁULICA CONTRA INCENDIOS
ESG-SST-F018 - INSPECCION PLANTA ELECTRICA
ESG-SST-F002 - INSPECCION DE SEGURIDAD EXTINTORES
ABSF080 - INSPECCIÓN PLANTA FISICA</t>
  </si>
  <si>
    <t xml:space="preserve">
Se cuenta con los siguientes documentos aprobados al interior de la universidad que soportan la implementación del control:
ESG-SSI-M010 MANUAL POLITICA DE CONTROL DE ACCESO FISICO A AREAS SEGURAS
ESG-SST-M003 - MANUAL DE SENALIZACION Y DEMARCACION DE AREAS, ESPACIOS Y DEPENDENCIAS
ASII015 - INSTRUCTIVO GESTION DE ACCESO A LOS SISTEMAS DE INFORMACION, RECURSOS Y SERVICIOS TECNOLOGICOS
ASIF063 - REGISTRO DE INGRESO A LOS CENTROS DE DATOS Y CUARTOS DE TELECOMUNICACIONES (CD’S Y TR’S)
ADOF030 - INGRESO A LOS DEPÓSITOS DE ARCHIVOS</t>
  </si>
  <si>
    <t>Se cuenta con los siguientes documentos aprobados al interior de la universidad que soportan la implementación del control:
ESG-SSI-M001 - MANUAL DE LINEAMIENTOS DE SEGURIDAD DE LA INFORMACION, CIBERSEGURIDAD Y PROTECCION A LA PRIVACIDAD DE LA INFORMACION
ESG-SSI-M006 - MANUAL POLITICA DE ESCRITORIO LIMPIO Y PANTALLA LIMPIA
ASII015 - INSTRUCTIVO GESTION DE ACCESO A LOS SISTEMAS DE INFORMACION, RECURSOS Y SERVICIOS TECNOLOGICOS
ESG-SSI-F035 - REPORTE DE VERIFICACION PARA VIGIA DE SEGURIDAD DE LA INFORMACION</t>
  </si>
  <si>
    <t>Se cuenta con los siguientes documentos aprobados al interior de la universidad que soportan la implementación del control:
ESG-SSI-M010 MANUAL POLITICA DE CONTROL DE ACCESO FISICO A AREAS SEGURAS
ESG-SSI-M011 - MANUAL – LINEAMIENTO DE USO ACEPTABLE DE ACTIVOS DE INFORMACIÓN
ESG-SSI-M006 -MANUAL - POLITICA DE ESCRITORIO LIMPIO Y PANTALLA LIMPIA
ASIM017 - MANUAL DE SERVICIOS TECNOLOGICOS
ASII015 - INSTRUCTIVO GESTION DE ACCESO A LOS SISTEMAS DE INFORMACION, RECURSOS Y SERVICIOS TECNOLOGICOS</t>
  </si>
  <si>
    <t>Se cuenta con los siguientes documentos aprobados al interior de la universidad que soportan la implementación del control:
ESG-SSI-M007 - MANUAL - POLITICA DE USO DE DISPOSITIVOS MOVILES Y BYOD
ESG-SSI-M010 MANUAL POLITICA DE CONTROL DE ACCESO FISICO A AREAS SEGURAS
ABSG006 - GUIA USO DE CAMARAS DE SEGURIDAD UNIVERSIDAD DE CUNDINAMARCA
ASII021 - INSTRUCTIVO CIFRADO DE BITLOCKER</t>
  </si>
  <si>
    <t>Se cuenta con los siguientes documentos aprobados al interior de la universidad que soportan la implementación del control:
ASIM014 - MANUAL LINEAMIENTOS DE ACTUALIZACIÓN Y RENOVACIÓN DE INFRAESTRUCTURA TECNOLÓGICA
ASIM017 - MANUAL DE SERVICIOS TECNOLOGICOS
ESG-SST-F018 - INSPECCION PLANTA ELECTRICA
ABSF080 - INSPECCIÓN PLANTA FISICA</t>
  </si>
  <si>
    <t>Se cuenta con los siguientes documentos aprobados al interior de la universidad que soportan la implementación del control:
ASIM017 - MANUAL DE SERVICIOS TECNOLOGICOS
ESG-SSI-M010 - MANUAL POLÍTICA DE CONTROL DE ACCESO A ÁREAS SEGURAS
ASIF061 - LISTA DE VERIFICACION MANTENIMIENTO EQUIPOS DE COMPUTO
SG-SST-G008 - GUÍA DE INSPECCIONES</t>
  </si>
  <si>
    <t>Se cuenta con los siguientes documentos aprobados al interior de la universidad que soportan la implementación del control:
ASIM017 - MANUAL DE SERVICIOS TECNOLOGICOS 
ASIP18 - SOPORTE, MANTENIMIENTO Y MONITOREO A LA INFRAESTRUCTURA DE RED Y RECURSOS TECNOLOGICOS
ASIF060 - LISTA DE BACKUPS Y LIMPIEZA DE CDS Y TRS
ASIF061 - LISTA DE VERIFICACION MANTENIMIENTO EQUIPOS DE COMPUTO</t>
  </si>
  <si>
    <t>Se cuenta con los siguientes documentos aprobados al interior de la universidad que soportan la implementación del control:
ASIM016 - MANUAL PARA BORRADO SEGURO DE INFORMACION
ABSP17 - BAJAS DE INVENTARIO
ASIP18 - SOPORTE, MANTENIMIENTO Y MONITOREO A LA INFRAESTRUCTURA DE RED Y RECURSOS TECNOLOGICOS
ABSF037 - DEVOLUCION DE BIENES AL ALMACEN, BAJAS O TRASLADO ENTRE DEPENDENCIAS
ASIF061 - LISTA DE VERIFICACION MANTENIMIENTO EQUIPOS DE COMPUTO
ASIF070 - ACEPTACION DE BORRADO SEGURO EQUIPOS DE COMPUTO</t>
  </si>
  <si>
    <t>Se cuenta con los siguientes documentos aprobados al interior de la universidad que soportan la implementación del control:
ESG-SSI-M001 - MANUAL DE LINEAMIENTOSS DE SEGURIDAD Y PRIVACIDAD DE LA INFORMACIÓN
ESG-SSI-M007 - MANUAL - POLÍTICA DE USO DE DISPOSITIVOS MÓVILES Y BYOD
ESG-SSI-M011 - MANUAL DE LINEAMIENTOS DE USO ACEPTABLE DE ACTIVOS DE INFORMACIÓN
ESG-SSI-M006 -MANUAL - POLITICA DE ESCRITORIO LIMPIO Y PANTALLA LIMPIA
ASIP20 - GESTION DE ACCESO A LOS SISTEMAS DE INFORMACION, RECURSOS Y SERVICIOS TECNOLOGICOS
ASIG011 - CIFRADO DE INFORMACION DE MICROSOFT 365
ASIG005 - GUIA PARA EL USO DE HERRAMIENTAS DE COMUNICACION DE MICROSOFT 365 
ASII015 - 	INSTRUCTIVO GESTION DE ACCESO A LOS SISTEMAS DE INFORMACION, RECURSOS Y SERVICIOS TECNOLOGICOS
ESG-SSI-F035 - REPORTE DE VERIFICACION PARA VIGIA DE SEGURIDAD DE LA INFORMACION</t>
  </si>
  <si>
    <t>Se cuenta con los siguientes documentos aprobados al interior de la universidad que soportan la implementación del control:
ASIP20 - GESTION DE ACCESO A LOS SISTEMAS DE INFORMACION, RECURSOS Y SERVICIOS TECNOLOGICOS
ASII015 - INSTRUCTIVO GESTION DE ACCESO A LOS SISTEMAS DE INFORMACION, RECURSOS Y SERVICIOS TECNOLOGICOS</t>
  </si>
  <si>
    <t>Se cuenta con los siguientes documentos aprobados al interior de la universidad que soportan la implementación del control:
ASIM006 - MANUAL DE LINEAMIENTOS DE DESARROLLO DE SOFTWARE INSTITUCIONAL
ASII015 - INSTRUCTIVO GESTION DE ACCESO A LOS SISTEMAS DE INFORMACION, RECURSOS Y SERVICIOS TECNOLOGICOS</t>
  </si>
  <si>
    <t xml:space="preserve">Se cuenta con los siguientes documentos aprobados al interior de la universidad que soportan la implementación del control:
ASIM006 - MANUAL DE LINEAMINETOS DE DESARROLLO DE SOFTWARE INSTUTUCIONAL </t>
  </si>
  <si>
    <t>Se cuenta con los siguientes documentos aprobados al interior de la universidad que soportan la implementación del control:
ASIM005 - MANUAL DE POLITICAS DE USO ADECUADO DEL CORREO INSTITUCIONAL
ASIP20 - GESTION DE ACCESO A LOS SISTEMAS DE INFORMACION, RECURSOS Y SERVICIOS TECNOLOGICOS
ASII015 - INSTRUCTIVO GESTION DE ACCESO A LOS SISTEMAS DE INFORMACION, RECURSOS Y SERVICIOS TECNOLOGICOS</t>
  </si>
  <si>
    <t>Se cuenta con los siguientes documentos aprobados al interior de la universidad que soportan la implementación del control:
ASIM017 - MANUAL DE SERVICIOS TECNOLOGICOS
ASIP18 - SOPORTE, MANTENIMIENTO Y MONITOREO A LA INFRAESTRUCTURA DE RED Y RECURSOS TECNOLOGICOS</t>
  </si>
  <si>
    <t>Se cuenta con los siguientes documentos aprobados al interior de la universidad que soportan la implementación del control:
ASIP18 - SOPORTE, MANTENIMIENTO Y MONITOREO A LA INFRAESTRUCTURA DE RED Y RECURSOS TECNOLOGICOS
ESG-SSI-P09 - GESTION DE INCIDENTES DE SEGURIDAD DE LA INFORMACION
ESG-SSI-PL01 - PLAN INSTITUCIONAL DE SENSIBILIZACION Y ENTRENAMIENTO EN SEGURIDAD Y PRIVACIDAD DE LA INFORMACION
ESG-SSI-F035 - REPORTE DE VERIFICACION PARA VIGIA DE SEGURIDAD DE LA INFORMACION</t>
  </si>
  <si>
    <r>
      <t xml:space="preserve">Se cuenta con el siguiente documento por aprobación al interior de la universidad que soportan la implementación del control:
ABSP01 - ADQUISICION DE BIENES, SERVICIOS U OBRAS CONTRATACION DIRECTA (AL CONTRATAR)
EPIP15 - PROCEDIMIENTO DE REVISION POR LA DIRECCION
ESG-SSI-PL05 - PLAN DE GESTION DE VULNERABILIDADES
ASIP36 - GESTIÓN DE VULNERABILIDADES TÉCNICAS 
ASII020 - ENFOQUE PRACTICO PARA LA GESTION DE VULNERABILIDADES
SOFTWARE DE ANÁLISIS DE VULNERABILIDADES - ORDEN CONTRACTUAL DE SERVICIOS F-OCS-142-2025 
</t>
    </r>
    <r>
      <rPr>
        <sz val="10"/>
        <color rgb="FFFF0000"/>
        <rFont val="Arial"/>
        <family val="2"/>
      </rPr>
      <t xml:space="preserve">
</t>
    </r>
  </si>
  <si>
    <t>Se cuenta con los siguientes documentos aprobados al interior de la universidad que soportan la implementación del control:
ASIG009- CREACION Y CONFIGURACION DE GPO EN SERVIDORES DE DOMINIO</t>
  </si>
  <si>
    <t xml:space="preserve">Se cuenta con los siguientes documentos aprobados al interior de la universidad que soportan la implementación del control:
ASIM016 - MANUAL PARA BORRADO SEGURO DE LA INFORMACION </t>
  </si>
  <si>
    <t>Se cuenta con los siguientes documentos aprobados al interior de la universidad que soportan la implementación del control: 
ASIG011 - CIFRADO DE INFORMACION DE MICROSOFT 365
ASIG005 - GUIA PARA EL USO DE HERRAMIENTAS DE COMUNICACION DE MICROSOFT 365
ASII021 - INSTRUCTIVO CIFRADO DE BITLOCKER</t>
  </si>
  <si>
    <t xml:space="preserve">Se cuenta con los siguientes documentos aprobados al interior de la universidad que soportan la implementación del control:
ASIP20 - GESTION DE ACCESO A LOS SISTEMAS DE INFORMACION, RECURSOS Y SERVICIOS TECNOLOGICOS
ESG-SSI-P21 - EJERCICIO DE INGENIERIA SOCIAL 
ASIG011 - CIFRADO DE INFORMACION DE MICROSOFT 365
ASIG005 - GUIA PARA EL USO DE HERRAMIENTAS DE COMUNICACION DE MICROSOFT 365 
ASII015 - INSTRUCTIVO GESTION DE ACCESO A LOS SISTEMAS DE INFORMACION, RECURSOS Y SERVICIOS TECNOLOGICOS
</t>
  </si>
  <si>
    <t>Se cuenta con los siguientes documentos aprobados al interior de la universidad que soportan la implementación del control:
ADOM001 - MANUAL DE GESTION DOCUMENTAL 
ASIM008 - MANUAL PARA REALIZAR PROCESO,SEGUIMIENTO Y RECUPERACION DE BACKUP
ASIP25 - COPIA DE SEGURIDAD DE LA INFORMACION
ADOP10 - TRANSFERENCIAS DOCUMENTALES</t>
  </si>
  <si>
    <t>Se encuentra en proceso de validación con el área encargada, en proceso de documentación y posterior formalización.</t>
  </si>
  <si>
    <t xml:space="preserve">Se cuenta con los siguientes documentos aprobados al interior de la universidad que soportan la implementación del control::
ESG-SSI-M012 - MANUAL POLITICA DE GESTION DE INCIDENTES
ESGI-SSI-P09 - GESTION DE INCIDENTES DE SEGURIDAD DE LA INFORMACION
ESG-SSI-F036 - REPORTE DE EVENTO Y/O INCIDENTES DE SEGURIDAD DE LA INFORMACION
ESG-SSI-F037 - CONSOLIDADO DE INCIDENTES Y/O EVENTOS DE SEGURIDAD DE LA INFORMACION </t>
  </si>
  <si>
    <t>Se cuenta con los siguientes documentos aprobados al interior de la universidad que soportan la implementación del control:
ASIP18- SOPORTE, MANTENIMIENTO Y MONITOREO A LA INFRAESTRUCTURA DE RED Y RECURSOS TECNOLÓGICOS 
ASIP20 - GESTION DE ACCESO A LOS SISTEMAS DE INFORMACION, RECURSOS Y SERVICIOS TECNOLOGICOS
ASII015 - 	INSTRUCTIVO GESTION DE ACCESO A LOS SISTEMAS DE INFORMACION, RECURSOS Y SERVICIOS TECNOLOGICOS
ASIF088 INVENTARIO SERVIDORES FÍSICOS 
ASIF086 INVENTARIO DE VPN'S</t>
  </si>
  <si>
    <t>Se cuenta con los siguientes documentos aprobados al interior de la universidad que soportan la implementación del control:
ASIM017 - MANUAL DE SERVICIOS TECNOLOGICOS 
ASIP20 - GESTION DE ACCESO A LOS SISTEMAS DE INFORMACION, RECURSOS Y SERVICIOS TECNOLOGICOS
SII015 - INSTRUCTIVO GESTION DE ACCESO A LOS SISTEMAS DE INFORMACION, RECURSOS Y SERVICIOS TECNOLOGICOS</t>
  </si>
  <si>
    <t>Se cuenta con los siguientes documentos aprobados al interior de la universidad que soportan la implementación del control:
ASIM001 - MANUAL DE SISTEMAS Y TECNOLOGIA
ASIM017 - MANUAL DE SERVICIOS TECNOLOGICOS
ASII015 - INSTRUCTIVO GESTION DE ACCESO A LOS SISTEMAS DE INFORMACION, RECURSOS Y SERVICIOS TECNOLOGICOS 
ASIP20 - GESTION DE ACCESO A LOS SISTEMAS DE INFORMACION, RECURSOS Y SERVICIOS TECNOLOGICOS</t>
  </si>
  <si>
    <t xml:space="preserve">Se cuenta con los siguientes documentos aprobados al interior de la universidad que soportan la implementación del control:
ASIM017 - MANUAL DE SERVICIOS TECNOLOGICOS
ASIP20 - GESTION DE ACCESO A LOS SISTEMAS DE INFORMACION, RECURSOS Y SERVICIOS TECNOLOGICOS 
ASIP18- SOPORTE, MANTENIMIENTO Y MONITOREO A LA INFRAESTRUCTURA DE RED Y RECURSOS TECNOLÓGICOS 
ASII015 - INSTRUCTIVO GESTION DE ACCESO A LOS SISTEMAS DE INFORMACION, RECURSOS Y SERVICIOS TECNOLOGICOS
ASIF086 INVENTARIO DE VPN'S
</t>
  </si>
  <si>
    <t xml:space="preserve">Se cuenta con los siguientes documentos aprobados al interior de la universidad que soportan la implementación del control:
ASIM021 – MANUAL PARA EL LEVANTAMIENTO DE ACTIVOS EN LOS CENTROS DE DATOS Y CUARTO DE TELECOMUNICACIONES 
ABSP01 - ADQUISICION DE BIENES, SERVICIOS U OBRAS CONTRATACION DIRECTA
ASIP18 -  SOPORTE, MANTENIMIENTO Y MONITOREO A LA INFRAESTRUCTURA DE RED Y RECURSOS TECNOLÓGICOS </t>
  </si>
  <si>
    <t xml:space="preserve">Se cuenta con los siguientes documentos aprobados al interior de la universidad que soportan la implementación del control:
ASIM021 – MANUAL PARA EL LEVANTAMIENTO DE ACTIVOS EN LOS CENTROS DE DATOS Y CUARTO DE TELECOMUNICACIONES </t>
  </si>
  <si>
    <t xml:space="preserve">Se cuenta con los siguientes documentos aprobados al interior de la universidad que soportan la implementación del control:
ASIP18- SOPORTE, MANTENIMIENTO Y MONITOREO A LA INFRAESTRUCTURA DE RED Y RECURSOS TECNOLÓGICOS </t>
  </si>
  <si>
    <t xml:space="preserve">Se cuenta con los siguientes documentos aprobados al interior de la universidad que soportan la implementación del control:
ASIG011 - CIFRADO DE INFORMACION DE MICROSOFT 365
ASIG005 - GUIA PARA EL USO DE HERRAMIENTAS DE COMUNICACION DE MICROSOFT 365 </t>
  </si>
  <si>
    <t xml:space="preserve">Se cuenta con los siguientes documentos aprobados al interior de la universidad que soportan la implementación del control:
ASIM006 - MANUAL DE LINEAMIENTOS DE DESARROLLO DE SOFTWARE INSTITUCIONAL 
</t>
  </si>
  <si>
    <t xml:space="preserve">
Se cuenta con el siguiente documento aprobado al interior de la universidad que soportan la implementación del control:
ASIM006 - MANUAL DE LINEAMIENTOS DE DESARROLLO DE SOFTWARE INSTITUCIONAL 
</t>
  </si>
  <si>
    <t xml:space="preserve">Se cuenta con el siguiente documento aprobado al interior de la universidad que soportan la implementación del control:
ASIM006 - MANUAL DE LINEAMIENTOS DE DESARROLLO DE SOFTWARE INSTITUCIONAL </t>
  </si>
  <si>
    <t xml:space="preserve">
Se cuenta con el siguiente documento aprobado al interior de la universidad que soportan la implementación del control:
ASIM006 - MANUAL DE LINEAMIENTOS DE DESARROLLO DE SOFTWARE INSTITUCIONAL 
ASIF058 - CONTRATO DE CESION DE DERECHOS ENTRE LOS DESARROLLADORES DE SOFTWARE Y LA UNIVERSIDAD DE CUNDINAMARCA - PROVEEDORES
</t>
  </si>
  <si>
    <t>Se cuenta con los siguientes documentos aprobados al interior de la universidad que soportan la implementación del control:
ASIM001 - MANUAL DE SISTEMAS Y TECNOLOGIA
ASIM006 - MANUAL DE POLITICAS DE DESARROLLO DE SOFTWARE INSTITUCIONAL</t>
  </si>
  <si>
    <t xml:space="preserve">
Se cuenta con los siguientes documentos aprobados al interior de la universidad que soportan la implementación del control:
ASIP21 - GESTION DEL CAMBIO
MATRIZ DE GESTIÓN DEL CAMBIO - PUBLICADA EN EL MODELO DE OPERACIÓN DIGITAL DE LA DIRECCIÓN DE SISTEMAS Y TECNOLOGÍA
ASIP16 - SISTEMAS DE INFORMACIÓN</t>
  </si>
  <si>
    <t xml:space="preserve">
Se cuenta con el siguiente documento aprobado al interior de la universidad que soportan la implementación del control:
ASIM006 - MANUAL DE LINEAMIENTOS DE DESARROLLO DE SOFTWARE INSTITUCIONAL
ASIF019 - PRUEBAS FUNCIONALES DE SISTEMAS DE INFORMACION
ASIF078 - VERIFICACION PARA EL DESPLIEGUE EN AMBIENTE DE PRODUCCION 
</t>
  </si>
  <si>
    <t>Se cuenta con los siguientes documentos aprobados al interior de la universidad que soportan la implementación del control:
ESG-SSI-M007 - MANUAL POLÍTICA DE USO DE DISPOSITIVOS MÓVILES Y BYOD
ESG-SSI-M010 - MANUAL POLITICA DE CONTROL DE ACCESO FISICO A AREAS SEGURAS
ASIM008 - MANUAL PARA REALIZAR PROCESO, SEGUIMIENTO
ASIM016 - MANUAL PARA BORRADO SEGURO DE INFORMACION
ESG-SSI-M011 - MANUAL LINEAMIENTO DE USO ACEPTABLE DE ACTIVOS DE INFORMACION
ABSP05 - INGRESO, EGRESO, TRASLADOS Y DEVOLUCIONES DE LOS BIENES AL ALMACEN
ABSP17 – BAJAS DE INVENTARIO
ADOP06 - DISPOSICION FINAL DE LOS DOCUMENTOS
ASIP18 - SOPORTE, MANTENIMIENTO Y MONITOREO A LA INFRAESTRUCTURA DE RED Y RECURSOS TECNOLOGICOS
ADOP04 - RECEPCION, ORGANIZACION Y ALMACENAMIENTO DE LOS DOCUMENTOS EN EL ARCHIVO CENTRAL
ESG-SSI-P01- GESTION DE ACTIVOS DE INFORMACION
ABSF037 - DEVOLUCION DE BIENES AL ALMACEN, BAJAS O TRASLADO ENTRE DEPENDENCIAS
ABSF068 - AUTORIZACION PARA PRESTAMO O RETIRO DE BIENES NO ACADEMICOS DE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</si>
</sst>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1"/>
      <color rgb="FFFFFFFF"/>
      <name val="Arial"/>
      <family val="2"/>
    </font>
    <font>
      <b/>
      <sz val="10"/>
      <color theme="0"/>
      <name val="Arial"/>
      <family val="2"/>
    </font>
    <font>
      <b/>
      <sz val="10"/>
      <color rgb="FF000000"/>
      <name val="Arial"/>
      <family val="2"/>
    </font>
    <font>
      <sz val="10"/>
      <color rgb="FF000000"/>
      <name val="Arial"/>
      <family val="2"/>
    </font>
    <font>
      <sz val="10"/>
      <name val="Arial"/>
      <family val="2"/>
    </font>
    <font>
      <b/>
      <sz val="11"/>
      <color theme="0"/>
      <name val="Arial"/>
      <family val="2"/>
    </font>
    <font>
      <sz val="10"/>
      <color rgb="FFFF0000"/>
      <name val="Arial"/>
      <family val="2"/>
    </font>
    <font>
      <sz val="10"/>
      <color theme="7"/>
      <name val="Arial"/>
      <family val="2"/>
    </font>
    <font>
      <sz val="8"/>
      <name val="Calibri"/>
      <family val="2"/>
      <scheme val="minor"/>
    </font>
    <font>
      <b/>
      <sz val="9"/>
      <color rgb="FF292929"/>
      <name val="Arial"/>
      <family val="2"/>
    </font>
    <font>
      <b/>
      <sz val="10"/>
      <color rgb="FFFFFFFF"/>
      <name val="Arial"/>
      <family val="2"/>
    </font>
    <font>
      <sz val="11"/>
      <color rgb="FF000000"/>
      <name val="Calibri"/>
      <family val="2"/>
      <scheme val="minor"/>
    </font>
    <font>
      <sz val="8"/>
      <color rgb="FF000000"/>
      <name val="Arial"/>
      <family val="2"/>
    </font>
    <font>
      <sz val="11"/>
      <color theme="0"/>
      <name val="Arial"/>
      <family val="2"/>
    </font>
    <font>
      <sz val="12"/>
      <color theme="1"/>
      <name val="Aptos"/>
      <family val="2"/>
    </font>
    <font>
      <b/>
      <sz val="11"/>
      <color theme="1"/>
      <name val="Arial"/>
      <family val="2"/>
    </font>
    <font>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FFFFF"/>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00482B"/>
        <bgColor rgb="FF000000"/>
      </patternFill>
    </fill>
    <fill>
      <patternFill patternType="solid">
        <fgColor theme="0"/>
        <bgColor rgb="FF000000"/>
      </patternFill>
    </fill>
    <fill>
      <patternFill patternType="solid">
        <fgColor rgb="FFFF0000"/>
        <bgColor indexed="64"/>
      </patternFill>
    </fill>
    <fill>
      <patternFill patternType="solid">
        <fgColor rgb="FFFBE122"/>
        <bgColor indexed="64"/>
      </patternFill>
    </fill>
    <fill>
      <patternFill patternType="solid">
        <fgColor rgb="FF79C000"/>
        <bgColor indexed="64"/>
      </patternFill>
    </fill>
  </fills>
  <borders count="43">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rgb="FF4B514E"/>
      </left>
      <right/>
      <top style="medium">
        <color rgb="FF4B514E"/>
      </top>
      <bottom/>
      <diagonal/>
    </border>
    <border>
      <left style="medium">
        <color rgb="FF4B514E"/>
      </left>
      <right/>
      <top/>
      <bottom style="medium">
        <color rgb="FF4B514E"/>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rgb="FF000000"/>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247">
    <xf numFmtId="0" fontId="0" fillId="0" borderId="0" xfId="0"/>
    <xf numFmtId="0" fontId="0" fillId="2" borderId="0" xfId="0" applyFill="1"/>
    <xf numFmtId="0" fontId="4" fillId="2" borderId="0" xfId="0" applyFont="1" applyFill="1" applyAlignment="1">
      <alignment horizontal="left"/>
    </xf>
    <xf numFmtId="0" fontId="4" fillId="2" borderId="0" xfId="0" applyFont="1" applyFill="1" applyAlignment="1">
      <alignment horizontal="left" vertical="center"/>
    </xf>
    <xf numFmtId="0" fontId="4" fillId="2" borderId="0" xfId="0" applyFont="1" applyFill="1" applyAlignment="1">
      <alignment horizontal="center" vertical="center"/>
    </xf>
    <xf numFmtId="1" fontId="0" fillId="2" borderId="0" xfId="0" applyNumberFormat="1" applyFill="1"/>
    <xf numFmtId="0" fontId="7" fillId="2" borderId="0" xfId="0" applyFont="1" applyFill="1" applyAlignment="1">
      <alignment horizontal="left"/>
    </xf>
    <xf numFmtId="0" fontId="4" fillId="2" borderId="0" xfId="0" applyFont="1" applyFill="1"/>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0" fillId="2" borderId="0" xfId="0" applyFill="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1" fontId="9" fillId="3" borderId="8" xfId="0" applyNumberFormat="1" applyFont="1" applyFill="1" applyBorder="1" applyAlignment="1">
      <alignment horizontal="center" vertical="center" wrapText="1"/>
    </xf>
    <xf numFmtId="0" fontId="9" fillId="3" borderId="9" xfId="0" applyFont="1" applyFill="1" applyBorder="1" applyAlignment="1">
      <alignment horizontal="left" vertical="center" wrapText="1"/>
    </xf>
    <xf numFmtId="1" fontId="0" fillId="2" borderId="10" xfId="0" applyNumberFormat="1" applyFill="1" applyBorder="1" applyAlignment="1">
      <alignment horizontal="center"/>
    </xf>
    <xf numFmtId="1" fontId="0" fillId="2" borderId="10" xfId="0" applyNumberFormat="1" applyFill="1" applyBorder="1"/>
    <xf numFmtId="0" fontId="0" fillId="2" borderId="0" xfId="0" applyFill="1" applyAlignment="1">
      <alignment horizontal="left"/>
    </xf>
    <xf numFmtId="1" fontId="0" fillId="2" borderId="10" xfId="0" applyNumberFormat="1" applyFill="1" applyBorder="1" applyAlignment="1">
      <alignment horizontal="left"/>
    </xf>
    <xf numFmtId="0" fontId="10" fillId="2" borderId="9"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xf>
    <xf numFmtId="0" fontId="7" fillId="2" borderId="3" xfId="0" applyFont="1" applyFill="1" applyBorder="1" applyAlignment="1">
      <alignment horizontal="left" vertical="center" wrapText="1"/>
    </xf>
    <xf numFmtId="0" fontId="7" fillId="2" borderId="3" xfId="0" applyFont="1" applyFill="1" applyBorder="1" applyAlignment="1">
      <alignment horizontal="center" vertical="center"/>
    </xf>
    <xf numFmtId="1" fontId="0" fillId="2" borderId="10" xfId="0" applyNumberFormat="1" applyFill="1" applyBorder="1" applyAlignment="1">
      <alignment horizontal="center" vertical="center"/>
    </xf>
    <xf numFmtId="0" fontId="10" fillId="0" borderId="9" xfId="0" applyFont="1" applyBorder="1" applyAlignment="1">
      <alignment horizontal="left" vertical="center" wrapText="1"/>
    </xf>
    <xf numFmtId="0" fontId="11" fillId="0" borderId="3" xfId="0" applyFont="1" applyBorder="1" applyAlignment="1">
      <alignment horizontal="left" vertical="center" wrapText="1"/>
    </xf>
    <xf numFmtId="1" fontId="4" fillId="2" borderId="10" xfId="0" applyNumberFormat="1" applyFont="1" applyFill="1" applyBorder="1" applyAlignment="1">
      <alignment horizontal="center" vertical="center"/>
    </xf>
    <xf numFmtId="0" fontId="11" fillId="2" borderId="0" xfId="0" applyFont="1" applyFill="1" applyAlignment="1">
      <alignment horizontal="left" vertical="center" wrapText="1"/>
    </xf>
    <xf numFmtId="0" fontId="11" fillId="2" borderId="17" xfId="0" applyFont="1" applyFill="1" applyBorder="1" applyAlignment="1">
      <alignment horizontal="left" vertical="center" wrapText="1"/>
    </xf>
    <xf numFmtId="0" fontId="0" fillId="2" borderId="0" xfId="0" applyFill="1" applyAlignment="1">
      <alignment horizontal="left" vertical="center" wrapText="1"/>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1" fontId="2" fillId="2" borderId="22" xfId="0" applyNumberFormat="1" applyFont="1" applyFill="1" applyBorder="1" applyAlignment="1">
      <alignment horizontal="center" vertical="center"/>
    </xf>
    <xf numFmtId="0" fontId="3" fillId="2" borderId="0" xfId="0" applyFont="1" applyFill="1"/>
    <xf numFmtId="0" fontId="13" fillId="2" borderId="0" xfId="0" applyFont="1" applyFill="1" applyAlignment="1">
      <alignment horizontal="center" vertical="center" wrapText="1"/>
    </xf>
    <xf numFmtId="1" fontId="1" fillId="2" borderId="0" xfId="0" applyNumberFormat="1" applyFont="1" applyFill="1" applyAlignment="1">
      <alignment horizontal="center" vertical="center"/>
    </xf>
    <xf numFmtId="0" fontId="4" fillId="2" borderId="0" xfId="0" applyFont="1" applyFill="1" applyAlignment="1">
      <alignment horizontal="center"/>
    </xf>
    <xf numFmtId="1" fontId="2" fillId="2" borderId="0" xfId="0" applyNumberFormat="1" applyFont="1" applyFill="1" applyAlignment="1">
      <alignment horizontal="center" vertical="center"/>
    </xf>
    <xf numFmtId="0" fontId="13" fillId="3" borderId="28"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2" borderId="28" xfId="0" applyFont="1" applyFill="1" applyBorder="1" applyAlignment="1">
      <alignment horizontal="center" vertical="center" wrapText="1"/>
    </xf>
    <xf numFmtId="0" fontId="12" fillId="0" borderId="29" xfId="0" applyFont="1" applyBorder="1" applyAlignment="1">
      <alignment vertical="center" wrapText="1"/>
    </xf>
    <xf numFmtId="0" fontId="12" fillId="0" borderId="29" xfId="0" applyFont="1" applyBorder="1" applyAlignment="1">
      <alignment horizontal="center" vertical="center" wrapText="1"/>
    </xf>
    <xf numFmtId="0" fontId="12" fillId="2" borderId="29"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7" fillId="0" borderId="35" xfId="0" applyFont="1" applyBorder="1" applyAlignment="1">
      <alignment horizontal="center" vertical="center" wrapText="1"/>
    </xf>
    <xf numFmtId="0" fontId="7" fillId="2" borderId="35"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0" xfId="0" applyFont="1" applyFill="1" applyAlignment="1">
      <alignment horizontal="left" vertical="center" wrapText="1"/>
    </xf>
    <xf numFmtId="0" fontId="15" fillId="2" borderId="0" xfId="0" applyFont="1" applyFill="1" applyAlignment="1">
      <alignment horizontal="left" vertical="center" wrapText="1"/>
    </xf>
    <xf numFmtId="0" fontId="15" fillId="2" borderId="3"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7" fillId="5" borderId="3" xfId="0" applyFont="1" applyFill="1" applyBorder="1" applyAlignment="1">
      <alignment horizontal="center" vertical="center"/>
    </xf>
    <xf numFmtId="0" fontId="7" fillId="5" borderId="3" xfId="0" applyFont="1" applyFill="1" applyBorder="1" applyAlignment="1">
      <alignment horizontal="left" vertical="center" wrapText="1"/>
    </xf>
    <xf numFmtId="1" fontId="0" fillId="5" borderId="10" xfId="0" applyNumberFormat="1" applyFill="1" applyBorder="1" applyAlignment="1">
      <alignment horizontal="center" vertical="center"/>
    </xf>
    <xf numFmtId="0" fontId="11" fillId="5" borderId="0" xfId="0" applyFont="1" applyFill="1" applyAlignment="1">
      <alignment horizontal="left" vertical="center" wrapText="1"/>
    </xf>
    <xf numFmtId="0" fontId="11" fillId="5" borderId="13" xfId="0" applyFont="1" applyFill="1" applyBorder="1" applyAlignment="1">
      <alignment horizontal="left" vertical="center" wrapText="1"/>
    </xf>
    <xf numFmtId="0" fontId="7" fillId="5" borderId="3" xfId="0" applyFont="1" applyFill="1" applyBorder="1" applyAlignment="1">
      <alignment horizontal="left" vertical="center"/>
    </xf>
    <xf numFmtId="0" fontId="14" fillId="2" borderId="3" xfId="0" applyFont="1" applyFill="1" applyBorder="1" applyAlignment="1">
      <alignment horizontal="center" vertical="center"/>
    </xf>
    <xf numFmtId="0" fontId="10" fillId="6" borderId="9"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7" fillId="6" borderId="3" xfId="0" applyFont="1" applyFill="1" applyBorder="1" applyAlignment="1">
      <alignment horizontal="center" vertical="center"/>
    </xf>
    <xf numFmtId="0" fontId="7" fillId="6" borderId="3" xfId="0" applyFont="1" applyFill="1" applyBorder="1" applyAlignment="1">
      <alignment horizontal="left" vertical="center" wrapText="1"/>
    </xf>
    <xf numFmtId="1" fontId="0" fillId="6" borderId="10" xfId="0" applyNumberFormat="1" applyFill="1" applyBorder="1" applyAlignment="1">
      <alignment horizontal="center" vertical="center"/>
    </xf>
    <xf numFmtId="0" fontId="14" fillId="5" borderId="3"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2" fillId="6" borderId="3" xfId="0" applyFont="1" applyFill="1" applyBorder="1" applyAlignment="1">
      <alignment horizontal="center" vertical="center"/>
    </xf>
    <xf numFmtId="0" fontId="14" fillId="5" borderId="3" xfId="0" applyFont="1" applyFill="1" applyBorder="1" applyAlignment="1">
      <alignment horizontal="center" vertical="center"/>
    </xf>
    <xf numFmtId="0" fontId="12" fillId="6" borderId="3" xfId="0" applyFont="1" applyFill="1" applyBorder="1" applyAlignment="1">
      <alignment horizontal="left" vertical="center" wrapText="1"/>
    </xf>
    <xf numFmtId="0" fontId="14" fillId="4" borderId="0" xfId="0" applyFont="1" applyFill="1" applyAlignment="1">
      <alignment horizontal="left" vertical="top" wrapText="1"/>
    </xf>
    <xf numFmtId="0" fontId="19" fillId="7" borderId="0" xfId="0" applyFont="1" applyFill="1"/>
    <xf numFmtId="0" fontId="18" fillId="8"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9" fillId="7" borderId="0" xfId="0" applyFont="1" applyFill="1" applyAlignment="1">
      <alignment horizontal="center"/>
    </xf>
    <xf numFmtId="0" fontId="19" fillId="9" borderId="0" xfId="0" applyFont="1" applyFill="1"/>
    <xf numFmtId="0" fontId="20" fillId="2" borderId="0" xfId="0" applyFont="1" applyFill="1" applyAlignment="1">
      <alignment vertical="center" wrapText="1"/>
    </xf>
    <xf numFmtId="0" fontId="20" fillId="2" borderId="0" xfId="0" applyFont="1" applyFill="1" applyAlignment="1">
      <alignment wrapText="1"/>
    </xf>
    <xf numFmtId="0" fontId="20" fillId="9" borderId="0" xfId="0" applyFont="1" applyFill="1"/>
    <xf numFmtId="0" fontId="21" fillId="3" borderId="3" xfId="0" applyFont="1" applyFill="1" applyBorder="1" applyAlignment="1">
      <alignment horizontal="center" vertical="center"/>
    </xf>
    <xf numFmtId="0" fontId="4" fillId="10" borderId="3" xfId="0" applyFont="1" applyFill="1" applyBorder="1" applyAlignment="1">
      <alignment horizontal="center" vertical="center"/>
    </xf>
    <xf numFmtId="0" fontId="4" fillId="11" borderId="3" xfId="0" applyFont="1" applyFill="1" applyBorder="1" applyAlignment="1">
      <alignment horizontal="center" vertical="center"/>
    </xf>
    <xf numFmtId="0" fontId="4" fillId="12" borderId="3" xfId="0" applyFont="1" applyFill="1" applyBorder="1" applyAlignment="1">
      <alignment horizontal="center" vertical="center"/>
    </xf>
    <xf numFmtId="0" fontId="20" fillId="9" borderId="0" xfId="0" applyFont="1" applyFill="1" applyAlignment="1">
      <alignment horizontal="center"/>
    </xf>
    <xf numFmtId="0" fontId="11" fillId="2" borderId="3" xfId="0" applyFont="1" applyFill="1" applyBorder="1" applyAlignment="1" applyProtection="1">
      <alignment horizontal="center" vertical="center"/>
      <protection locked="0"/>
    </xf>
    <xf numFmtId="1" fontId="0" fillId="2" borderId="10" xfId="0" applyNumberFormat="1" applyFill="1" applyBorder="1" applyAlignment="1" applyProtection="1">
      <alignment horizontal="center" vertical="center"/>
      <protection locked="0"/>
    </xf>
    <xf numFmtId="1" fontId="4" fillId="2" borderId="10" xfId="0" applyNumberFormat="1" applyFont="1" applyFill="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10" fillId="0" borderId="9" xfId="0" applyFont="1" applyBorder="1" applyAlignment="1">
      <alignment horizontal="center" vertical="center" wrapText="1"/>
    </xf>
    <xf numFmtId="0" fontId="10"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2" borderId="0" xfId="0" applyFill="1" applyAlignment="1">
      <alignment horizontal="center"/>
    </xf>
    <xf numFmtId="0" fontId="0" fillId="0" borderId="0" xfId="0" applyAlignment="1">
      <alignment horizontal="center"/>
    </xf>
    <xf numFmtId="0" fontId="8" fillId="3" borderId="4" xfId="0" applyFont="1" applyFill="1" applyBorder="1" applyAlignment="1">
      <alignment horizontal="right" vertical="center" wrapText="1"/>
    </xf>
    <xf numFmtId="0" fontId="8" fillId="3" borderId="5" xfId="0" applyFont="1" applyFill="1" applyBorder="1" applyAlignment="1">
      <alignment horizontal="right" vertical="center" wrapText="1"/>
    </xf>
    <xf numFmtId="0" fontId="7" fillId="0" borderId="3" xfId="0" applyFont="1" applyBorder="1" applyAlignment="1" applyProtection="1">
      <alignment horizontal="justify" vertical="center" wrapText="1"/>
      <protection locked="0"/>
    </xf>
    <xf numFmtId="0" fontId="12" fillId="0" borderId="3" xfId="0" applyFont="1" applyBorder="1" applyAlignment="1" applyProtection="1">
      <alignment horizontal="justify" vertical="center" wrapText="1"/>
      <protection locked="0"/>
    </xf>
    <xf numFmtId="0" fontId="11" fillId="0" borderId="13" xfId="0" applyFont="1" applyBorder="1" applyAlignment="1" applyProtection="1">
      <alignment horizontal="justify" vertical="center" wrapText="1"/>
      <protection locked="0"/>
    </xf>
    <xf numFmtId="0" fontId="12" fillId="0" borderId="0" xfId="0" applyFont="1" applyAlignment="1" applyProtection="1">
      <alignment horizontal="justify" vertical="center" wrapText="1"/>
      <protection locked="0"/>
    </xf>
    <xf numFmtId="0" fontId="11" fillId="0" borderId="3" xfId="0" applyFont="1" applyBorder="1" applyAlignment="1" applyProtection="1">
      <alignment horizontal="center" vertical="center"/>
      <protection locked="0"/>
    </xf>
    <xf numFmtId="0" fontId="11" fillId="2" borderId="3" xfId="0" applyFont="1" applyFill="1" applyBorder="1" applyAlignment="1">
      <alignment horizontal="justify" vertical="center" wrapText="1"/>
    </xf>
    <xf numFmtId="0" fontId="11" fillId="0" borderId="3" xfId="0" applyFont="1" applyBorder="1" applyAlignment="1">
      <alignment horizontal="justify" vertical="center" wrapText="1"/>
    </xf>
    <xf numFmtId="0" fontId="7" fillId="0" borderId="3"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37" xfId="0" applyFont="1" applyBorder="1" applyAlignment="1" applyProtection="1">
      <alignment vertical="center" wrapText="1"/>
      <protection locked="0"/>
    </xf>
    <xf numFmtId="0" fontId="0" fillId="0" borderId="0" xfId="0" applyAlignment="1" applyProtection="1">
      <alignment vertical="center" wrapText="1"/>
      <protection locked="0"/>
    </xf>
    <xf numFmtId="0" fontId="11" fillId="0" borderId="13"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7" fillId="2" borderId="3" xfId="0" applyFont="1" applyFill="1" applyBorder="1" applyAlignment="1" applyProtection="1">
      <alignment vertical="center" wrapText="1"/>
      <protection locked="0"/>
    </xf>
    <xf numFmtId="1" fontId="0" fillId="0" borderId="16" xfId="0" applyNumberFormat="1" applyBorder="1" applyAlignment="1" applyProtection="1">
      <alignment horizontal="center" vertical="center"/>
      <protection locked="0"/>
    </xf>
    <xf numFmtId="1" fontId="24" fillId="0" borderId="10" xfId="0" applyNumberFormat="1" applyFont="1" applyBorder="1" applyAlignment="1" applyProtection="1">
      <alignment horizontal="center" vertical="center"/>
      <protection locked="0"/>
    </xf>
    <xf numFmtId="0" fontId="11" fillId="2" borderId="3" xfId="0" applyFont="1" applyFill="1" applyBorder="1" applyAlignment="1">
      <alignment horizontal="justify" vertical="center"/>
    </xf>
    <xf numFmtId="0" fontId="11" fillId="2" borderId="10" xfId="0" applyFont="1" applyFill="1" applyBorder="1" applyAlignment="1">
      <alignment horizontal="center" vertical="center"/>
    </xf>
    <xf numFmtId="0" fontId="12" fillId="2" borderId="3" xfId="0" applyFont="1" applyFill="1" applyBorder="1" applyAlignment="1" applyProtection="1">
      <alignment horizontal="justify" vertical="center" wrapText="1"/>
      <protection locked="0"/>
    </xf>
    <xf numFmtId="0" fontId="7" fillId="2" borderId="3" xfId="0" applyFont="1" applyFill="1" applyBorder="1" applyAlignment="1" applyProtection="1">
      <alignment horizontal="justify" vertical="center" wrapText="1"/>
      <protection locked="0"/>
    </xf>
    <xf numFmtId="0" fontId="11" fillId="0" borderId="17" xfId="0" applyFont="1" applyBorder="1" applyAlignment="1" applyProtection="1">
      <alignment horizontal="justify" vertical="center" wrapText="1"/>
      <protection locked="0"/>
    </xf>
    <xf numFmtId="0" fontId="7" fillId="2" borderId="3" xfId="0" applyFont="1" applyFill="1" applyBorder="1" applyAlignment="1">
      <alignment horizontal="justify" vertical="center" wrapText="1"/>
    </xf>
    <xf numFmtId="0" fontId="7" fillId="2" borderId="10" xfId="0" applyFont="1" applyFill="1" applyBorder="1" applyAlignment="1">
      <alignment horizontal="center" vertical="center"/>
    </xf>
    <xf numFmtId="0" fontId="10"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5" xfId="0" applyFont="1" applyBorder="1" applyAlignment="1">
      <alignment horizontal="justify" vertical="center" wrapText="1"/>
    </xf>
    <xf numFmtId="0" fontId="7" fillId="2" borderId="35" xfId="0" applyFont="1" applyFill="1" applyBorder="1" applyAlignment="1">
      <alignment horizontal="center" vertical="center"/>
    </xf>
    <xf numFmtId="0" fontId="7" fillId="2" borderId="35" xfId="0" applyFont="1" applyFill="1" applyBorder="1" applyAlignment="1">
      <alignment horizontal="justify" vertical="center" wrapText="1"/>
    </xf>
    <xf numFmtId="0" fontId="7" fillId="2" borderId="22" xfId="0" applyFont="1" applyFill="1" applyBorder="1" applyAlignment="1">
      <alignment horizontal="center" vertical="center"/>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9" fillId="3" borderId="18"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18" xfId="0" applyFont="1" applyFill="1" applyBorder="1" applyAlignment="1">
      <alignment horizontal="center" vertical="center" wrapText="1"/>
    </xf>
    <xf numFmtId="0" fontId="5" fillId="4" borderId="3" xfId="0" applyFont="1" applyFill="1" applyBorder="1" applyAlignment="1" applyProtection="1">
      <alignment horizontal="left" vertical="center" wrapText="1"/>
      <protection locked="0"/>
    </xf>
    <xf numFmtId="0" fontId="5" fillId="4" borderId="18"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5" fillId="4" borderId="19"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protection locked="0"/>
    </xf>
    <xf numFmtId="0" fontId="9" fillId="3" borderId="3" xfId="0" applyFont="1" applyFill="1" applyBorder="1" applyAlignment="1">
      <alignment horizontal="center" vertical="center" wrapText="1"/>
    </xf>
    <xf numFmtId="0" fontId="12" fillId="2" borderId="13" xfId="0" applyFont="1" applyFill="1" applyBorder="1" applyAlignment="1" applyProtection="1">
      <alignment horizontal="justify" vertical="center" wrapText="1"/>
      <protection locked="0"/>
    </xf>
    <xf numFmtId="0" fontId="12" fillId="2" borderId="15" xfId="0" applyFont="1" applyFill="1" applyBorder="1" applyAlignment="1" applyProtection="1">
      <alignment horizontal="justify" vertical="center" wrapText="1"/>
      <protection locked="0"/>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1" fillId="2" borderId="13" xfId="0" applyFont="1" applyFill="1" applyBorder="1" applyAlignment="1">
      <alignment horizontal="justify" vertical="center" wrapText="1"/>
    </xf>
    <xf numFmtId="0" fontId="11" fillId="2" borderId="15" xfId="0" applyFont="1" applyFill="1" applyBorder="1" applyAlignment="1">
      <alignment horizontal="justify" vertical="center" wrapText="1"/>
    </xf>
    <xf numFmtId="0" fontId="11" fillId="2" borderId="13"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16" xfId="0" applyNumberFormat="1" applyFill="1" applyBorder="1" applyAlignment="1" applyProtection="1">
      <alignment horizontal="center" vertical="center"/>
      <protection locked="0"/>
    </xf>
    <xf numFmtId="0" fontId="7" fillId="0" borderId="3" xfId="0" applyFont="1" applyBorder="1" applyAlignment="1" applyProtection="1">
      <alignment horizontal="justify" vertical="center" wrapText="1"/>
      <protection locked="0"/>
    </xf>
    <xf numFmtId="0" fontId="20" fillId="9" borderId="0" xfId="0" applyFont="1" applyFill="1"/>
    <xf numFmtId="0" fontId="20" fillId="2" borderId="0" xfId="0" applyFont="1" applyFill="1" applyAlignment="1">
      <alignment horizontal="center" vertical="center" wrapText="1"/>
    </xf>
    <xf numFmtId="0" fontId="20" fillId="2" borderId="0" xfId="0" applyFont="1" applyFill="1" applyAlignment="1">
      <alignment horizontal="right" wrapText="1"/>
    </xf>
    <xf numFmtId="0" fontId="23" fillId="2" borderId="0" xfId="0" applyFont="1" applyFill="1" applyAlignment="1">
      <alignment horizontal="center" vertical="center"/>
    </xf>
    <xf numFmtId="0" fontId="4" fillId="2" borderId="0" xfId="0" applyFont="1" applyFill="1" applyAlignment="1">
      <alignment horizontal="center" vertical="center"/>
    </xf>
    <xf numFmtId="1" fontId="2" fillId="2" borderId="0" xfId="0" applyNumberFormat="1" applyFont="1" applyFill="1" applyAlignment="1" applyProtection="1">
      <alignment horizontal="center" vertical="center"/>
      <protection locked="0"/>
    </xf>
    <xf numFmtId="0" fontId="5" fillId="0" borderId="1" xfId="0" applyFont="1" applyBorder="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11" fillId="2" borderId="3" xfId="0" applyFont="1" applyFill="1" applyBorder="1" applyAlignment="1">
      <alignment horizontal="justify" vertical="center" wrapText="1"/>
    </xf>
    <xf numFmtId="0" fontId="11" fillId="2" borderId="3" xfId="0" applyFont="1" applyFill="1" applyBorder="1" applyAlignment="1" applyProtection="1">
      <alignment horizontal="center" vertical="center"/>
      <protection locked="0"/>
    </xf>
    <xf numFmtId="0" fontId="21" fillId="3" borderId="3" xfId="0" applyFont="1" applyFill="1" applyBorder="1" applyAlignment="1">
      <alignment horizontal="center" vertical="center"/>
    </xf>
    <xf numFmtId="0" fontId="22" fillId="0" borderId="3" xfId="0" applyFont="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11" fillId="2" borderId="3" xfId="0" applyFont="1" applyFill="1" applyBorder="1" applyAlignment="1">
      <alignment horizontal="center" vertical="center" wrapText="1"/>
    </xf>
    <xf numFmtId="0" fontId="0" fillId="0" borderId="3" xfId="0" applyBorder="1" applyAlignment="1">
      <alignment horizontal="center" vertical="center" wrapText="1"/>
    </xf>
    <xf numFmtId="0" fontId="11" fillId="2" borderId="10" xfId="0" applyFont="1" applyFill="1" applyBorder="1" applyAlignment="1">
      <alignment horizontal="center" vertical="center" wrapText="1"/>
    </xf>
    <xf numFmtId="0" fontId="0" fillId="0" borderId="10" xfId="0" applyBorder="1" applyAlignment="1">
      <alignment horizontal="center" vertical="center" wrapText="1"/>
    </xf>
    <xf numFmtId="0" fontId="10" fillId="2" borderId="9"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5" xfId="0" applyFont="1" applyFill="1" applyBorder="1" applyAlignment="1">
      <alignment horizontal="justify" vertical="center" wrapText="1"/>
    </xf>
    <xf numFmtId="0" fontId="11" fillId="2" borderId="3"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41" xfId="0" applyFont="1" applyFill="1" applyBorder="1" applyAlignment="1">
      <alignment horizontal="center" vertical="center"/>
    </xf>
    <xf numFmtId="0" fontId="11" fillId="0" borderId="3" xfId="0" applyFont="1" applyBorder="1" applyAlignment="1">
      <alignment horizontal="justify" vertical="center" wrapText="1"/>
    </xf>
    <xf numFmtId="0" fontId="7" fillId="2" borderId="13"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3" xfId="0" applyFont="1" applyFill="1" applyBorder="1" applyAlignment="1">
      <alignment horizontal="justify" vertical="center" wrapText="1"/>
    </xf>
    <xf numFmtId="0" fontId="7" fillId="2" borderId="15" xfId="0" applyFont="1" applyFill="1" applyBorder="1" applyAlignment="1">
      <alignment horizontal="justify"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40" xfId="0" applyFont="1" applyFill="1" applyBorder="1" applyAlignment="1">
      <alignment horizontal="justify" vertical="center" wrapText="1"/>
    </xf>
    <xf numFmtId="0" fontId="10" fillId="0" borderId="42"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3" xfId="0" applyFont="1" applyBorder="1" applyAlignment="1">
      <alignment horizontal="justify" vertical="center" wrapText="1"/>
    </xf>
    <xf numFmtId="0" fontId="11" fillId="0" borderId="40" xfId="0" applyFont="1" applyBorder="1" applyAlignment="1">
      <alignment horizontal="justify" vertical="center" wrapText="1"/>
    </xf>
    <xf numFmtId="0" fontId="20" fillId="9" borderId="0" xfId="0" applyFont="1" applyFill="1" applyAlignment="1">
      <alignment horizontal="center"/>
    </xf>
    <xf numFmtId="0" fontId="20" fillId="9" borderId="0" xfId="0" applyFont="1" applyFill="1" applyAlignment="1">
      <alignment horizontal="right"/>
    </xf>
    <xf numFmtId="0" fontId="11" fillId="0" borderId="3" xfId="0" applyFont="1" applyBorder="1" applyAlignment="1">
      <alignment horizontal="center" vertical="center" wrapText="1"/>
    </xf>
    <xf numFmtId="0" fontId="18" fillId="8" borderId="3" xfId="0" applyFont="1" applyFill="1" applyBorder="1" applyAlignment="1">
      <alignment horizontal="center" vertical="center" wrapText="1"/>
    </xf>
    <xf numFmtId="0" fontId="11" fillId="0" borderId="3" xfId="0" applyFont="1" applyBorder="1" applyAlignment="1">
      <alignment horizontal="justify" vertical="justify" wrapText="1"/>
    </xf>
    <xf numFmtId="0" fontId="11" fillId="0" borderId="18" xfId="0" applyFont="1" applyBorder="1" applyAlignment="1">
      <alignment horizontal="left" vertical="justify" wrapText="1"/>
    </xf>
    <xf numFmtId="0" fontId="11" fillId="0" borderId="12" xfId="0" applyFont="1" applyBorder="1" applyAlignment="1">
      <alignment horizontal="left" vertical="justify" wrapText="1"/>
    </xf>
    <xf numFmtId="0" fontId="11" fillId="0" borderId="19" xfId="0" applyFont="1" applyBorder="1" applyAlignment="1">
      <alignment horizontal="left" vertical="justify" wrapText="1"/>
    </xf>
    <xf numFmtId="0" fontId="5" fillId="0" borderId="3" xfId="0" applyFont="1" applyBorder="1" applyAlignment="1">
      <alignment horizontal="center" vertical="top" wrapText="1"/>
    </xf>
    <xf numFmtId="0" fontId="17" fillId="0" borderId="3" xfId="0" applyFont="1" applyBorder="1" applyAlignment="1">
      <alignment horizontal="center" vertical="center" wrapText="1"/>
    </xf>
    <xf numFmtId="0" fontId="13" fillId="3" borderId="30"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2" fillId="0" borderId="25" xfId="0" applyFont="1" applyBorder="1" applyAlignment="1">
      <alignment horizontal="center" vertical="center"/>
    </xf>
    <xf numFmtId="0" fontId="12" fillId="2" borderId="23"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9" fillId="3" borderId="11" xfId="0" applyFont="1" applyFill="1" applyBorder="1" applyAlignment="1">
      <alignment horizontal="left"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5" xfId="0" applyFont="1" applyFill="1" applyBorder="1" applyAlignment="1">
      <alignment horizontal="left" vertical="center" wrapText="1"/>
    </xf>
    <xf numFmtId="1" fontId="0" fillId="2" borderId="14" xfId="0" applyNumberFormat="1" applyFill="1" applyBorder="1" applyAlignment="1">
      <alignment horizontal="center" vertical="center"/>
    </xf>
    <xf numFmtId="1" fontId="0" fillId="2" borderId="16" xfId="0" applyNumberFormat="1" applyFill="1" applyBorder="1" applyAlignment="1">
      <alignment horizontal="center" vertical="center"/>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cellXfs>
  <cellStyles count="1">
    <cellStyle name="Normal" xfId="0" builtinId="0"/>
  </cellStyles>
  <dxfs count="3">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571500</xdr:colOff>
      <xdr:row>1</xdr:row>
      <xdr:rowOff>44823</xdr:rowOff>
    </xdr:from>
    <xdr:to>
      <xdr:col>1</xdr:col>
      <xdr:colOff>1012112</xdr:colOff>
      <xdr:row>4</xdr:row>
      <xdr:rowOff>134470</xdr:rowOff>
    </xdr:to>
    <xdr:pic>
      <xdr:nvPicPr>
        <xdr:cNvPr id="3" name="Imagen 2">
          <a:extLst>
            <a:ext uri="{FF2B5EF4-FFF2-40B4-BE49-F238E27FC236}">
              <a16:creationId xmlns:a16="http://schemas.microsoft.com/office/drawing/2014/main" id="{0ADEF051-3B27-4EB0-B307-A86FB88B0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 y="235323"/>
          <a:ext cx="440612" cy="661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560294</xdr:colOff>
      <xdr:row>1</xdr:row>
      <xdr:rowOff>39217</xdr:rowOff>
    </xdr:from>
    <xdr:to>
      <xdr:col>1</xdr:col>
      <xdr:colOff>1008529</xdr:colOff>
      <xdr:row>4</xdr:row>
      <xdr:rowOff>140302</xdr:rowOff>
    </xdr:to>
    <xdr:pic>
      <xdr:nvPicPr>
        <xdr:cNvPr id="3" name="Imagen 2">
          <a:extLst>
            <a:ext uri="{FF2B5EF4-FFF2-40B4-BE49-F238E27FC236}">
              <a16:creationId xmlns:a16="http://schemas.microsoft.com/office/drawing/2014/main" id="{651BDBE4-8C75-4022-A32D-72615EA1F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294" y="229717"/>
          <a:ext cx="448235" cy="672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515470</xdr:colOff>
      <xdr:row>1</xdr:row>
      <xdr:rowOff>33606</xdr:rowOff>
    </xdr:from>
    <xdr:to>
      <xdr:col>1</xdr:col>
      <xdr:colOff>986117</xdr:colOff>
      <xdr:row>4</xdr:row>
      <xdr:rowOff>168321</xdr:rowOff>
    </xdr:to>
    <xdr:pic>
      <xdr:nvPicPr>
        <xdr:cNvPr id="3" name="Imagen 2">
          <a:extLst>
            <a:ext uri="{FF2B5EF4-FFF2-40B4-BE49-F238E27FC236}">
              <a16:creationId xmlns:a16="http://schemas.microsoft.com/office/drawing/2014/main" id="{EBEE19A1-DAB8-4CE2-808C-EA485E6DB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470" y="224106"/>
          <a:ext cx="470647" cy="706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526677</xdr:colOff>
      <xdr:row>1</xdr:row>
      <xdr:rowOff>33619</xdr:rowOff>
    </xdr:from>
    <xdr:to>
      <xdr:col>1</xdr:col>
      <xdr:colOff>1008530</xdr:colOff>
      <xdr:row>5</xdr:row>
      <xdr:rowOff>7349</xdr:rowOff>
    </xdr:to>
    <xdr:pic>
      <xdr:nvPicPr>
        <xdr:cNvPr id="3" name="Imagen 2">
          <a:extLst>
            <a:ext uri="{FF2B5EF4-FFF2-40B4-BE49-F238E27FC236}">
              <a16:creationId xmlns:a16="http://schemas.microsoft.com/office/drawing/2014/main" id="{17475757-76B0-45ED-A77F-7BB892F1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8677" y="224119"/>
          <a:ext cx="481853" cy="723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563336</xdr:colOff>
      <xdr:row>1</xdr:row>
      <xdr:rowOff>21772</xdr:rowOff>
    </xdr:from>
    <xdr:to>
      <xdr:col>1</xdr:col>
      <xdr:colOff>1047750</xdr:colOff>
      <xdr:row>4</xdr:row>
      <xdr:rowOff>177145</xdr:rowOff>
    </xdr:to>
    <xdr:pic>
      <xdr:nvPicPr>
        <xdr:cNvPr id="3" name="Imagen 2">
          <a:extLst>
            <a:ext uri="{FF2B5EF4-FFF2-40B4-BE49-F238E27FC236}">
              <a16:creationId xmlns:a16="http://schemas.microsoft.com/office/drawing/2014/main" id="{DE853DF7-4F8B-49DE-92B2-2DD063B4B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5336" y="212272"/>
          <a:ext cx="484414" cy="72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514350</xdr:colOff>
      <xdr:row>2</xdr:row>
      <xdr:rowOff>28575</xdr:rowOff>
    </xdr:from>
    <xdr:to>
      <xdr:col>2</xdr:col>
      <xdr:colOff>228600</xdr:colOff>
      <xdr:row>5</xdr:row>
      <xdr:rowOff>3422</xdr:rowOff>
    </xdr:to>
    <xdr:pic>
      <xdr:nvPicPr>
        <xdr:cNvPr id="2" name="Imagen 1">
          <a:extLst>
            <a:ext uri="{FF2B5EF4-FFF2-40B4-BE49-F238E27FC236}">
              <a16:creationId xmlns:a16="http://schemas.microsoft.com/office/drawing/2014/main" id="{4D7C0639-9356-42D2-8B61-291836B83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409575"/>
          <a:ext cx="476250" cy="714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488714</xdr:colOff>
      <xdr:row>1</xdr:row>
      <xdr:rowOff>19437</xdr:rowOff>
    </xdr:from>
    <xdr:to>
      <xdr:col>1</xdr:col>
      <xdr:colOff>915497</xdr:colOff>
      <xdr:row>5</xdr:row>
      <xdr:rowOff>70333</xdr:rowOff>
    </xdr:to>
    <xdr:pic>
      <xdr:nvPicPr>
        <xdr:cNvPr id="2" name="Imagen 1">
          <a:extLst>
            <a:ext uri="{FF2B5EF4-FFF2-40B4-BE49-F238E27FC236}">
              <a16:creationId xmlns:a16="http://schemas.microsoft.com/office/drawing/2014/main" id="{19E00E1B-D418-4E13-B71B-8554A426F7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0714" y="209937"/>
          <a:ext cx="426783" cy="81289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CE123"/>
  <sheetViews>
    <sheetView showGridLines="0" view="pageBreakPreview" zoomScale="55" zoomScaleNormal="10" zoomScaleSheetLayoutView="55" zoomScalePageLayoutView="25" workbookViewId="0">
      <selection activeCell="G63" sqref="G63"/>
    </sheetView>
  </sheetViews>
  <sheetFormatPr baseColWidth="10" defaultColWidth="11.42578125" defaultRowHeight="15" x14ac:dyDescent="0.25"/>
  <cols>
    <col min="2" max="2" width="25.28515625" style="97" customWidth="1"/>
    <col min="3" max="3" width="26.7109375" style="97" customWidth="1"/>
    <col min="4" max="4" width="49.42578125" customWidth="1"/>
    <col min="5" max="5" width="20.42578125" customWidth="1"/>
    <col min="6" max="6" width="129.28515625" customWidth="1"/>
    <col min="7" max="7" width="28.85546875" customWidth="1"/>
    <col min="8" max="8" width="16.85546875" customWidth="1"/>
    <col min="9" max="9" width="12.140625" customWidth="1"/>
  </cols>
  <sheetData>
    <row r="1" spans="1:83" x14ac:dyDescent="0.25">
      <c r="A1" s="1"/>
      <c r="B1" s="2"/>
      <c r="C1" s="2"/>
      <c r="D1" s="3"/>
      <c r="E1" s="4"/>
      <c r="F1" s="3"/>
      <c r="G1" s="4"/>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x14ac:dyDescent="0.25">
      <c r="A2" s="1"/>
      <c r="B2" s="161"/>
      <c r="C2" s="162" t="s">
        <v>870</v>
      </c>
      <c r="D2" s="162"/>
      <c r="E2" s="162"/>
      <c r="F2" s="163"/>
      <c r="G2" s="164" t="s">
        <v>908</v>
      </c>
      <c r="H2" s="1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x14ac:dyDescent="0.25">
      <c r="A3" s="1"/>
      <c r="B3" s="161"/>
      <c r="C3" s="162" t="s">
        <v>872</v>
      </c>
      <c r="D3" s="162"/>
      <c r="E3" s="162"/>
      <c r="F3" s="163"/>
      <c r="G3" s="165" t="s">
        <v>898</v>
      </c>
      <c r="H3" s="16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1:83" x14ac:dyDescent="0.25">
      <c r="A4" s="1"/>
      <c r="B4" s="161"/>
      <c r="C4" s="162" t="s">
        <v>553</v>
      </c>
      <c r="D4" s="162"/>
      <c r="E4" s="162"/>
      <c r="F4" s="163"/>
      <c r="G4" s="165" t="s">
        <v>902</v>
      </c>
      <c r="H4" s="165"/>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row>
    <row r="5" spans="1:83" x14ac:dyDescent="0.25">
      <c r="A5" s="1"/>
      <c r="B5" s="161"/>
      <c r="C5" s="162"/>
      <c r="D5" s="162"/>
      <c r="E5" s="162"/>
      <c r="F5" s="163"/>
      <c r="G5" s="164" t="s">
        <v>907</v>
      </c>
      <c r="H5" s="164"/>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row>
    <row r="6" spans="1:83" x14ac:dyDescent="0.25">
      <c r="A6" s="1"/>
      <c r="B6" s="2"/>
      <c r="C6" s="2"/>
      <c r="D6" s="3"/>
      <c r="E6" s="4"/>
      <c r="F6" s="3"/>
      <c r="G6" s="4"/>
      <c r="H6" s="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row>
    <row r="7" spans="1:83" x14ac:dyDescent="0.25">
      <c r="A7" s="1"/>
      <c r="B7" s="6" t="s">
        <v>860</v>
      </c>
      <c r="C7" s="2"/>
      <c r="D7" s="3"/>
      <c r="E7" s="4"/>
      <c r="F7" s="3"/>
      <c r="G7" s="158" t="s">
        <v>897</v>
      </c>
      <c r="H7" s="159"/>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row>
    <row r="8" spans="1:83" x14ac:dyDescent="0.25">
      <c r="A8" s="1"/>
      <c r="B8" s="6"/>
      <c r="C8" s="2"/>
      <c r="D8" s="3"/>
      <c r="E8" s="4"/>
      <c r="F8" s="3"/>
      <c r="G8" s="160" t="s">
        <v>891</v>
      </c>
      <c r="H8" s="160"/>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row>
    <row r="9" spans="1:83" ht="15.75" thickBot="1" x14ac:dyDescent="0.3">
      <c r="A9" s="1"/>
      <c r="B9" s="6"/>
      <c r="C9" s="2"/>
      <c r="D9" s="3"/>
      <c r="E9" s="4"/>
      <c r="F9" s="3"/>
      <c r="G9" s="7"/>
      <c r="H9" s="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row>
    <row r="10" spans="1:83" ht="35.450000000000003" customHeight="1" x14ac:dyDescent="0.25">
      <c r="A10" s="1"/>
      <c r="B10" s="98" t="s">
        <v>4</v>
      </c>
      <c r="C10" s="136" t="s">
        <v>946</v>
      </c>
      <c r="D10" s="136"/>
      <c r="E10" s="136"/>
      <c r="F10" s="136"/>
      <c r="G10" s="136"/>
      <c r="H10" s="136"/>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row>
    <row r="11" spans="1:83" ht="48" customHeight="1" thickBot="1" x14ac:dyDescent="0.3">
      <c r="A11" s="1"/>
      <c r="B11" s="99" t="s">
        <v>5</v>
      </c>
      <c r="C11" s="137" t="s">
        <v>947</v>
      </c>
      <c r="D11" s="138"/>
      <c r="E11" s="138"/>
      <c r="F11" s="138"/>
      <c r="G11" s="138"/>
      <c r="H11" s="139"/>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row>
    <row r="12" spans="1:83" ht="32.25" customHeight="1" thickBot="1" x14ac:dyDescent="0.3">
      <c r="A12" s="1"/>
      <c r="B12" s="99" t="s">
        <v>7</v>
      </c>
      <c r="C12" s="140" t="s">
        <v>555</v>
      </c>
      <c r="D12" s="140"/>
      <c r="E12" s="140"/>
      <c r="F12" s="140"/>
      <c r="G12" s="140"/>
      <c r="H12" s="140"/>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row>
    <row r="13" spans="1:83" ht="15.75" thickBot="1" x14ac:dyDescent="0.3">
      <c r="A13" s="1"/>
      <c r="B13" s="2"/>
      <c r="C13" s="2"/>
      <c r="D13" s="3"/>
      <c r="E13" s="4"/>
      <c r="F13" s="3"/>
      <c r="G13" s="4"/>
      <c r="H13" s="5"/>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row>
    <row r="14" spans="1:83" ht="38.25" x14ac:dyDescent="0.25">
      <c r="A14" s="10"/>
      <c r="B14" s="11" t="s">
        <v>874</v>
      </c>
      <c r="C14" s="12" t="s">
        <v>9</v>
      </c>
      <c r="D14" s="12" t="s">
        <v>10</v>
      </c>
      <c r="E14" s="12" t="s">
        <v>11</v>
      </c>
      <c r="F14" s="12" t="s">
        <v>12</v>
      </c>
      <c r="G14" s="12" t="s">
        <v>13</v>
      </c>
      <c r="H14" s="13" t="s">
        <v>14</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row>
    <row r="15" spans="1:83" x14ac:dyDescent="0.25">
      <c r="A15" s="1"/>
      <c r="B15" s="95" t="s">
        <v>15</v>
      </c>
      <c r="C15" s="141" t="s">
        <v>590</v>
      </c>
      <c r="D15" s="141"/>
      <c r="E15" s="141"/>
      <c r="F15" s="141"/>
      <c r="G15" s="141"/>
      <c r="H15" s="15">
        <f>IFERROR(AVERAGE(H16:H54),"")</f>
        <v>74.054054054054049</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row>
    <row r="16" spans="1:83" ht="294.75" customHeight="1" x14ac:dyDescent="0.25">
      <c r="A16" s="1"/>
      <c r="B16" s="93" t="s">
        <v>609</v>
      </c>
      <c r="C16" s="20" t="s">
        <v>610</v>
      </c>
      <c r="D16" s="105" t="s">
        <v>611</v>
      </c>
      <c r="E16" s="88" t="s">
        <v>23</v>
      </c>
      <c r="F16" s="100" t="s">
        <v>909</v>
      </c>
      <c r="G16" s="88" t="s">
        <v>24</v>
      </c>
      <c r="H16" s="89">
        <v>80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row>
    <row r="17" spans="1:83" ht="92.25" customHeight="1" x14ac:dyDescent="0.25">
      <c r="A17" s="1"/>
      <c r="B17" s="93" t="s">
        <v>612</v>
      </c>
      <c r="C17" s="20" t="s">
        <v>613</v>
      </c>
      <c r="D17" s="105" t="s">
        <v>614</v>
      </c>
      <c r="E17" s="88" t="s">
        <v>23</v>
      </c>
      <c r="F17" s="100" t="s">
        <v>910</v>
      </c>
      <c r="G17" s="104" t="s">
        <v>24</v>
      </c>
      <c r="H17" s="91">
        <v>80</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row>
    <row r="18" spans="1:83" ht="97.5" customHeight="1" x14ac:dyDescent="0.25">
      <c r="A18" s="1"/>
      <c r="B18" s="93" t="s">
        <v>615</v>
      </c>
      <c r="C18" s="20" t="s">
        <v>616</v>
      </c>
      <c r="D18" s="105" t="s">
        <v>617</v>
      </c>
      <c r="E18" s="88" t="s">
        <v>23</v>
      </c>
      <c r="F18" s="100" t="s">
        <v>911</v>
      </c>
      <c r="G18" s="104" t="s">
        <v>24</v>
      </c>
      <c r="H18" s="91">
        <v>80</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row>
    <row r="19" spans="1:83" ht="277.5" customHeight="1" x14ac:dyDescent="0.25">
      <c r="A19" s="1"/>
      <c r="B19" s="93" t="s">
        <v>618</v>
      </c>
      <c r="C19" s="20" t="s">
        <v>619</v>
      </c>
      <c r="D19" s="105" t="s">
        <v>620</v>
      </c>
      <c r="E19" s="88" t="s">
        <v>23</v>
      </c>
      <c r="F19" s="101" t="s">
        <v>912</v>
      </c>
      <c r="G19" s="104" t="s">
        <v>24</v>
      </c>
      <c r="H19" s="91">
        <v>80</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row>
    <row r="20" spans="1:83" ht="72" customHeight="1" x14ac:dyDescent="0.25">
      <c r="A20" s="1"/>
      <c r="B20" s="93" t="s">
        <v>621</v>
      </c>
      <c r="C20" s="20" t="s">
        <v>41</v>
      </c>
      <c r="D20" s="105" t="s">
        <v>622</v>
      </c>
      <c r="E20" s="88" t="s">
        <v>23</v>
      </c>
      <c r="F20" s="100" t="s">
        <v>913</v>
      </c>
      <c r="G20" s="104" t="s">
        <v>24</v>
      </c>
      <c r="H20" s="91">
        <v>80</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row>
    <row r="21" spans="1:83" ht="102.75" customHeight="1" x14ac:dyDescent="0.25">
      <c r="A21" s="1"/>
      <c r="B21" s="93" t="s">
        <v>623</v>
      </c>
      <c r="C21" s="20" t="s">
        <v>45</v>
      </c>
      <c r="D21" s="105" t="s">
        <v>624</v>
      </c>
      <c r="E21" s="88" t="s">
        <v>23</v>
      </c>
      <c r="F21" s="107" t="s">
        <v>914</v>
      </c>
      <c r="G21" s="104" t="s">
        <v>24</v>
      </c>
      <c r="H21" s="91">
        <v>80</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row>
    <row r="22" spans="1:83" ht="102" x14ac:dyDescent="0.25">
      <c r="A22" s="1"/>
      <c r="B22" s="93" t="s">
        <v>625</v>
      </c>
      <c r="C22" s="20" t="s">
        <v>879</v>
      </c>
      <c r="D22" s="105" t="s">
        <v>626</v>
      </c>
      <c r="E22" s="88" t="s">
        <v>23</v>
      </c>
      <c r="F22" s="101" t="s">
        <v>915</v>
      </c>
      <c r="G22" s="104" t="s">
        <v>24</v>
      </c>
      <c r="H22" s="91">
        <v>80</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row>
    <row r="23" spans="1:83" ht="204" x14ac:dyDescent="0.25">
      <c r="A23" s="1"/>
      <c r="B23" s="93" t="s">
        <v>627</v>
      </c>
      <c r="C23" s="20" t="s">
        <v>628</v>
      </c>
      <c r="D23" s="105" t="s">
        <v>629</v>
      </c>
      <c r="E23" s="88" t="s">
        <v>23</v>
      </c>
      <c r="F23" s="108" t="s">
        <v>916</v>
      </c>
      <c r="G23" s="104" t="s">
        <v>24</v>
      </c>
      <c r="H23" s="91">
        <v>80</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row>
    <row r="24" spans="1:83" ht="216.75" x14ac:dyDescent="0.25">
      <c r="A24" s="1"/>
      <c r="B24" s="93" t="s">
        <v>630</v>
      </c>
      <c r="C24" s="20" t="s">
        <v>631</v>
      </c>
      <c r="D24" s="105" t="s">
        <v>632</v>
      </c>
      <c r="E24" s="88" t="s">
        <v>23</v>
      </c>
      <c r="F24" s="107" t="s">
        <v>917</v>
      </c>
      <c r="G24" s="104" t="s">
        <v>24</v>
      </c>
      <c r="H24" s="91">
        <v>80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row>
    <row r="25" spans="1:83" ht="387" customHeight="1" x14ac:dyDescent="0.25">
      <c r="A25" s="1"/>
      <c r="B25" s="93" t="s">
        <v>633</v>
      </c>
      <c r="C25" s="20" t="s">
        <v>634</v>
      </c>
      <c r="D25" s="105" t="s">
        <v>635</v>
      </c>
      <c r="E25" s="88" t="s">
        <v>23</v>
      </c>
      <c r="F25" s="120" t="s">
        <v>918</v>
      </c>
      <c r="G25" s="104" t="s">
        <v>24</v>
      </c>
      <c r="H25" s="91">
        <v>80</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row>
    <row r="26" spans="1:83" ht="306" x14ac:dyDescent="0.25">
      <c r="A26" s="1"/>
      <c r="B26" s="93" t="s">
        <v>591</v>
      </c>
      <c r="C26" s="20" t="s">
        <v>111</v>
      </c>
      <c r="D26" s="105" t="s">
        <v>636</v>
      </c>
      <c r="E26" s="88" t="s">
        <v>23</v>
      </c>
      <c r="F26" s="109" t="s">
        <v>919</v>
      </c>
      <c r="G26" s="104" t="s">
        <v>24</v>
      </c>
      <c r="H26" s="91">
        <v>100</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row>
    <row r="27" spans="1:83" ht="300" x14ac:dyDescent="0.25">
      <c r="A27" s="1"/>
      <c r="B27" s="93" t="s">
        <v>592</v>
      </c>
      <c r="C27" s="20" t="s">
        <v>115</v>
      </c>
      <c r="D27" s="105" t="s">
        <v>637</v>
      </c>
      <c r="E27" s="88" t="s">
        <v>23</v>
      </c>
      <c r="F27" s="110" t="s">
        <v>920</v>
      </c>
      <c r="G27" s="104" t="s">
        <v>24</v>
      </c>
      <c r="H27" s="91">
        <v>80</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row>
    <row r="28" spans="1:83" ht="140.25" x14ac:dyDescent="0.25">
      <c r="A28" s="1"/>
      <c r="B28" s="93" t="s">
        <v>593</v>
      </c>
      <c r="C28" s="20" t="s">
        <v>121</v>
      </c>
      <c r="D28" s="105" t="s">
        <v>638</v>
      </c>
      <c r="E28" s="88" t="s">
        <v>23</v>
      </c>
      <c r="F28" s="107" t="s">
        <v>921</v>
      </c>
      <c r="G28" s="104" t="s">
        <v>24</v>
      </c>
      <c r="H28" s="91">
        <v>80</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row>
    <row r="29" spans="1:83" ht="293.25" x14ac:dyDescent="0.25">
      <c r="A29" s="1"/>
      <c r="B29" s="93" t="s">
        <v>594</v>
      </c>
      <c r="C29" s="20" t="s">
        <v>358</v>
      </c>
      <c r="D29" s="105" t="s">
        <v>639</v>
      </c>
      <c r="E29" s="88" t="s">
        <v>23</v>
      </c>
      <c r="F29" s="108" t="s">
        <v>922</v>
      </c>
      <c r="G29" s="104" t="s">
        <v>24</v>
      </c>
      <c r="H29" s="91">
        <v>80</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row>
    <row r="30" spans="1:83" ht="318.75" x14ac:dyDescent="0.25">
      <c r="A30" s="1"/>
      <c r="B30" s="93" t="s">
        <v>595</v>
      </c>
      <c r="C30" s="20" t="s">
        <v>596</v>
      </c>
      <c r="D30" s="105" t="s">
        <v>640</v>
      </c>
      <c r="E30" s="88" t="s">
        <v>23</v>
      </c>
      <c r="F30" s="107" t="s">
        <v>923</v>
      </c>
      <c r="G30" s="104" t="s">
        <v>24</v>
      </c>
      <c r="H30" s="91">
        <v>80</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row>
    <row r="31" spans="1:83" ht="178.5" x14ac:dyDescent="0.25">
      <c r="A31" s="1"/>
      <c r="B31" s="93" t="s">
        <v>597</v>
      </c>
      <c r="C31" s="20" t="s">
        <v>641</v>
      </c>
      <c r="D31" s="105" t="s">
        <v>642</v>
      </c>
      <c r="E31" s="88" t="s">
        <v>23</v>
      </c>
      <c r="F31" s="111" t="s">
        <v>924</v>
      </c>
      <c r="G31" s="104" t="s">
        <v>24</v>
      </c>
      <c r="H31" s="91">
        <v>80</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row>
    <row r="32" spans="1:83" ht="314.25" customHeight="1" x14ac:dyDescent="0.25">
      <c r="A32" s="1"/>
      <c r="B32" s="93" t="s">
        <v>598</v>
      </c>
      <c r="C32" s="20" t="s">
        <v>643</v>
      </c>
      <c r="D32" s="105" t="s">
        <v>644</v>
      </c>
      <c r="E32" s="88" t="s">
        <v>23</v>
      </c>
      <c r="F32" s="107" t="s">
        <v>925</v>
      </c>
      <c r="G32" s="104" t="s">
        <v>24</v>
      </c>
      <c r="H32" s="91">
        <v>80</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row>
    <row r="33" spans="1:83" ht="127.5" x14ac:dyDescent="0.25">
      <c r="A33" s="1"/>
      <c r="B33" s="93" t="s">
        <v>599</v>
      </c>
      <c r="C33" s="20" t="s">
        <v>645</v>
      </c>
      <c r="D33" s="105" t="s">
        <v>646</v>
      </c>
      <c r="E33" s="88" t="s">
        <v>23</v>
      </c>
      <c r="F33" s="111" t="s">
        <v>926</v>
      </c>
      <c r="G33" s="104" t="s">
        <v>24</v>
      </c>
      <c r="H33" s="91">
        <v>80</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row>
    <row r="34" spans="1:83" ht="141.75" customHeight="1" x14ac:dyDescent="0.25">
      <c r="A34" s="1"/>
      <c r="B34" s="93" t="s">
        <v>600</v>
      </c>
      <c r="C34" s="20" t="s">
        <v>647</v>
      </c>
      <c r="D34" s="105" t="s">
        <v>648</v>
      </c>
      <c r="E34" s="88" t="s">
        <v>23</v>
      </c>
      <c r="F34" s="108" t="s">
        <v>927</v>
      </c>
      <c r="G34" s="104" t="s">
        <v>24</v>
      </c>
      <c r="H34" s="91">
        <v>80</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row>
    <row r="35" spans="1:83" ht="208.5" customHeight="1" x14ac:dyDescent="0.25">
      <c r="A35" s="1"/>
      <c r="B35" s="93" t="s">
        <v>601</v>
      </c>
      <c r="C35" s="20" t="s">
        <v>649</v>
      </c>
      <c r="D35" s="105" t="s">
        <v>650</v>
      </c>
      <c r="E35" s="88" t="s">
        <v>23</v>
      </c>
      <c r="F35" s="108" t="s">
        <v>928</v>
      </c>
      <c r="G35" s="104" t="s">
        <v>24</v>
      </c>
      <c r="H35" s="91">
        <v>80</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row>
    <row r="36" spans="1:83" ht="168.75" customHeight="1" x14ac:dyDescent="0.25">
      <c r="A36" s="1"/>
      <c r="B36" s="93" t="s">
        <v>602</v>
      </c>
      <c r="C36" s="20" t="s">
        <v>651</v>
      </c>
      <c r="D36" s="105" t="s">
        <v>652</v>
      </c>
      <c r="E36" s="88" t="s">
        <v>23</v>
      </c>
      <c r="F36" s="108" t="s">
        <v>929</v>
      </c>
      <c r="G36" s="104" t="s">
        <v>24</v>
      </c>
      <c r="H36" s="91">
        <v>60</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row>
    <row r="37" spans="1:83" ht="157.5" customHeight="1" x14ac:dyDescent="0.25">
      <c r="A37" s="1"/>
      <c r="B37" s="93" t="s">
        <v>603</v>
      </c>
      <c r="C37" s="20" t="s">
        <v>653</v>
      </c>
      <c r="D37" s="105" t="s">
        <v>654</v>
      </c>
      <c r="E37" s="88" t="s">
        <v>23</v>
      </c>
      <c r="F37" s="112" t="s">
        <v>930</v>
      </c>
      <c r="G37" s="104" t="s">
        <v>24</v>
      </c>
      <c r="H37" s="91">
        <v>80</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row>
    <row r="38" spans="1:83" ht="94.5" customHeight="1" x14ac:dyDescent="0.25">
      <c r="A38" s="1"/>
      <c r="B38" s="93" t="s">
        <v>604</v>
      </c>
      <c r="C38" s="20" t="s">
        <v>880</v>
      </c>
      <c r="D38" s="105" t="s">
        <v>655</v>
      </c>
      <c r="E38" s="88" t="s">
        <v>23</v>
      </c>
      <c r="F38" s="108" t="s">
        <v>931</v>
      </c>
      <c r="G38" s="104" t="s">
        <v>24</v>
      </c>
      <c r="H38" s="91">
        <v>0</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row>
    <row r="39" spans="1:83" ht="358.5" customHeight="1" x14ac:dyDescent="0.25">
      <c r="A39" s="1"/>
      <c r="B39" s="93" t="s">
        <v>605</v>
      </c>
      <c r="C39" s="20" t="s">
        <v>606</v>
      </c>
      <c r="D39" s="105" t="s">
        <v>656</v>
      </c>
      <c r="E39" s="88" t="s">
        <v>23</v>
      </c>
      <c r="F39" s="108" t="s">
        <v>932</v>
      </c>
      <c r="G39" s="104" t="s">
        <v>24</v>
      </c>
      <c r="H39" s="91">
        <v>80</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row>
    <row r="40" spans="1:83" ht="163.5" customHeight="1" x14ac:dyDescent="0.25">
      <c r="A40" s="1"/>
      <c r="B40" s="93" t="s">
        <v>607</v>
      </c>
      <c r="C40" s="20" t="s">
        <v>608</v>
      </c>
      <c r="D40" s="105" t="s">
        <v>657</v>
      </c>
      <c r="E40" s="88" t="s">
        <v>23</v>
      </c>
      <c r="F40" s="107" t="s">
        <v>933</v>
      </c>
      <c r="G40" s="104" t="s">
        <v>24</v>
      </c>
      <c r="H40" s="91">
        <v>80</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row>
    <row r="41" spans="1:83" ht="204" x14ac:dyDescent="0.25">
      <c r="A41" s="1"/>
      <c r="B41" s="93" t="s">
        <v>658</v>
      </c>
      <c r="C41" s="20" t="s">
        <v>659</v>
      </c>
      <c r="D41" s="105" t="s">
        <v>660</v>
      </c>
      <c r="E41" s="88" t="s">
        <v>23</v>
      </c>
      <c r="F41" s="108" t="s">
        <v>934</v>
      </c>
      <c r="G41" s="104" t="s">
        <v>24</v>
      </c>
      <c r="H41" s="91">
        <v>80</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row>
    <row r="42" spans="1:83" ht="207" customHeight="1" x14ac:dyDescent="0.25">
      <c r="A42" s="1"/>
      <c r="B42" s="93" t="s">
        <v>661</v>
      </c>
      <c r="C42" s="20" t="s">
        <v>662</v>
      </c>
      <c r="D42" s="105" t="s">
        <v>663</v>
      </c>
      <c r="E42" s="88" t="s">
        <v>23</v>
      </c>
      <c r="F42" s="100" t="s">
        <v>935</v>
      </c>
      <c r="G42" s="104" t="s">
        <v>24</v>
      </c>
      <c r="H42" s="91">
        <v>80</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row>
    <row r="43" spans="1:83" ht="394.5" customHeight="1" x14ac:dyDescent="0.25">
      <c r="A43" s="1"/>
      <c r="B43" s="93" t="s">
        <v>664</v>
      </c>
      <c r="C43" s="20" t="s">
        <v>665</v>
      </c>
      <c r="D43" s="105" t="s">
        <v>666</v>
      </c>
      <c r="E43" s="88" t="s">
        <v>23</v>
      </c>
      <c r="F43" s="118" t="s">
        <v>936</v>
      </c>
      <c r="G43" s="88" t="s">
        <v>24</v>
      </c>
      <c r="H43" s="89">
        <v>80</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row>
    <row r="44" spans="1:83" ht="59.25" customHeight="1" x14ac:dyDescent="0.25">
      <c r="A44" s="1"/>
      <c r="B44" s="93" t="s">
        <v>667</v>
      </c>
      <c r="C44" s="20" t="s">
        <v>668</v>
      </c>
      <c r="D44" s="105" t="s">
        <v>669</v>
      </c>
      <c r="E44" s="88" t="s">
        <v>23</v>
      </c>
      <c r="F44" s="101" t="s">
        <v>937</v>
      </c>
      <c r="G44" s="88" t="s">
        <v>24</v>
      </c>
      <c r="H44" s="89">
        <v>0</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row>
    <row r="45" spans="1:83" ht="75.75" customHeight="1" x14ac:dyDescent="0.25">
      <c r="A45" s="1"/>
      <c r="B45" s="93" t="s">
        <v>670</v>
      </c>
      <c r="C45" s="20" t="s">
        <v>881</v>
      </c>
      <c r="D45" s="105" t="s">
        <v>671</v>
      </c>
      <c r="E45" s="88" t="s">
        <v>23</v>
      </c>
      <c r="F45" s="118" t="s">
        <v>938</v>
      </c>
      <c r="G45" s="88" t="s">
        <v>24</v>
      </c>
      <c r="H45" s="89">
        <v>0</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row>
    <row r="46" spans="1:83" ht="262.5" customHeight="1" x14ac:dyDescent="0.25">
      <c r="A46" s="1"/>
      <c r="B46" s="93" t="s">
        <v>672</v>
      </c>
      <c r="C46" s="20" t="s">
        <v>673</v>
      </c>
      <c r="D46" s="105" t="s">
        <v>674</v>
      </c>
      <c r="E46" s="88" t="s">
        <v>23</v>
      </c>
      <c r="F46" s="119" t="s">
        <v>939</v>
      </c>
      <c r="G46" s="88" t="s">
        <v>24</v>
      </c>
      <c r="H46" s="89">
        <v>80</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row>
    <row r="47" spans="1:83" ht="273" customHeight="1" x14ac:dyDescent="0.25">
      <c r="A47" s="1"/>
      <c r="B47" s="93" t="s">
        <v>675</v>
      </c>
      <c r="C47" s="20" t="s">
        <v>676</v>
      </c>
      <c r="D47" s="105" t="s">
        <v>677</v>
      </c>
      <c r="E47" s="88" t="s">
        <v>23</v>
      </c>
      <c r="F47" s="119" t="s">
        <v>940</v>
      </c>
      <c r="G47" s="88" t="s">
        <v>24</v>
      </c>
      <c r="H47" s="89">
        <v>80</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row>
    <row r="48" spans="1:83" ht="208.5" customHeight="1" x14ac:dyDescent="0.25">
      <c r="A48" s="1"/>
      <c r="B48" s="93" t="s">
        <v>678</v>
      </c>
      <c r="C48" s="20" t="s">
        <v>509</v>
      </c>
      <c r="D48" s="105" t="s">
        <v>679</v>
      </c>
      <c r="E48" s="88" t="s">
        <v>23</v>
      </c>
      <c r="F48" s="113" t="s">
        <v>941</v>
      </c>
      <c r="G48" s="88" t="s">
        <v>24</v>
      </c>
      <c r="H48" s="89">
        <v>80</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row>
    <row r="49" spans="1:83" ht="409.5" customHeight="1" x14ac:dyDescent="0.25">
      <c r="A49" s="1"/>
      <c r="B49" s="144" t="s">
        <v>680</v>
      </c>
      <c r="C49" s="146" t="s">
        <v>681</v>
      </c>
      <c r="D49" s="146" t="s">
        <v>682</v>
      </c>
      <c r="E49" s="148" t="s">
        <v>23</v>
      </c>
      <c r="F49" s="142" t="s">
        <v>942</v>
      </c>
      <c r="G49" s="150" t="s">
        <v>24</v>
      </c>
      <c r="H49" s="152">
        <v>100</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row>
    <row r="50" spans="1:83" ht="105" customHeight="1" x14ac:dyDescent="0.25">
      <c r="A50" s="1"/>
      <c r="B50" s="145"/>
      <c r="C50" s="147"/>
      <c r="D50" s="147"/>
      <c r="E50" s="149"/>
      <c r="F50" s="143"/>
      <c r="G50" s="151"/>
      <c r="H50" s="153"/>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row>
    <row r="51" spans="1:83" ht="222.75" customHeight="1" x14ac:dyDescent="0.25">
      <c r="A51" s="1"/>
      <c r="B51" s="93" t="s">
        <v>683</v>
      </c>
      <c r="C51" s="20" t="s">
        <v>684</v>
      </c>
      <c r="D51" s="105" t="s">
        <v>685</v>
      </c>
      <c r="E51" s="88" t="s">
        <v>23</v>
      </c>
      <c r="F51" s="119" t="s">
        <v>943</v>
      </c>
      <c r="G51" s="88" t="s">
        <v>24</v>
      </c>
      <c r="H51" s="89">
        <v>80</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row>
    <row r="52" spans="1:83" ht="288" customHeight="1" x14ac:dyDescent="0.25">
      <c r="A52" s="1"/>
      <c r="B52" s="93" t="s">
        <v>686</v>
      </c>
      <c r="C52" s="20" t="s">
        <v>687</v>
      </c>
      <c r="D52" s="105" t="s">
        <v>688</v>
      </c>
      <c r="E52" s="88" t="s">
        <v>23</v>
      </c>
      <c r="F52" s="119" t="s">
        <v>944</v>
      </c>
      <c r="G52" s="88" t="s">
        <v>24</v>
      </c>
      <c r="H52" s="89">
        <v>80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row>
    <row r="53" spans="1:83" ht="409.5" customHeight="1" x14ac:dyDescent="0.25">
      <c r="A53" s="1"/>
      <c r="B53" s="144" t="s">
        <v>689</v>
      </c>
      <c r="C53" s="166" t="s">
        <v>690</v>
      </c>
      <c r="D53" s="166" t="s">
        <v>691</v>
      </c>
      <c r="E53" s="167" t="s">
        <v>23</v>
      </c>
      <c r="F53" s="154" t="s">
        <v>945</v>
      </c>
      <c r="G53" s="167" t="s">
        <v>24</v>
      </c>
      <c r="H53" s="152">
        <v>80</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row>
    <row r="54" spans="1:83" ht="282.75" customHeight="1" x14ac:dyDescent="0.25">
      <c r="A54" s="1"/>
      <c r="B54" s="145"/>
      <c r="C54" s="166"/>
      <c r="D54" s="166"/>
      <c r="E54" s="167"/>
      <c r="F54" s="154"/>
      <c r="G54" s="167"/>
      <c r="H54" s="153"/>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row>
    <row r="55" spans="1:83" x14ac:dyDescent="0.25">
      <c r="A55" s="1"/>
      <c r="B55" s="95" t="s">
        <v>27</v>
      </c>
      <c r="C55" s="135" t="s">
        <v>692</v>
      </c>
      <c r="D55" s="133"/>
      <c r="E55" s="133"/>
      <c r="F55" s="133"/>
      <c r="G55" s="134"/>
      <c r="H55" s="24">
        <f>IFERROR(AVERAGE(H56:H61,H63),"")</f>
        <v>94.285714285714292</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row>
    <row r="56" spans="1:83" ht="274.5" customHeight="1" x14ac:dyDescent="0.25">
      <c r="A56" s="1"/>
      <c r="B56" s="92" t="s">
        <v>693</v>
      </c>
      <c r="C56" s="26" t="s">
        <v>67</v>
      </c>
      <c r="D56" s="106" t="s">
        <v>694</v>
      </c>
      <c r="E56" s="88" t="s">
        <v>23</v>
      </c>
      <c r="F56" s="100" t="s">
        <v>948</v>
      </c>
      <c r="G56" s="88" t="s">
        <v>24</v>
      </c>
      <c r="H56" s="91">
        <v>100</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row>
    <row r="57" spans="1:83" ht="381.75" customHeight="1" x14ac:dyDescent="0.25">
      <c r="A57" s="7"/>
      <c r="B57" s="92" t="s">
        <v>695</v>
      </c>
      <c r="C57" s="26" t="s">
        <v>696</v>
      </c>
      <c r="D57" s="106" t="s">
        <v>697</v>
      </c>
      <c r="E57" s="88" t="s">
        <v>23</v>
      </c>
      <c r="F57" s="101" t="s">
        <v>949</v>
      </c>
      <c r="G57" s="88" t="s">
        <v>24</v>
      </c>
      <c r="H57" s="91">
        <v>100</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row>
    <row r="58" spans="1:83" ht="216" customHeight="1" x14ac:dyDescent="0.25">
      <c r="A58" s="7"/>
      <c r="B58" s="92" t="s">
        <v>698</v>
      </c>
      <c r="C58" s="26" t="s">
        <v>699</v>
      </c>
      <c r="D58" s="106" t="s">
        <v>700</v>
      </c>
      <c r="E58" s="88" t="s">
        <v>23</v>
      </c>
      <c r="F58" s="101" t="s">
        <v>950</v>
      </c>
      <c r="G58" s="88" t="s">
        <v>24</v>
      </c>
      <c r="H58" s="91">
        <v>80</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row>
    <row r="59" spans="1:83" ht="287.25" customHeight="1" x14ac:dyDescent="0.25">
      <c r="A59" s="7"/>
      <c r="B59" s="92" t="s">
        <v>701</v>
      </c>
      <c r="C59" s="26" t="s">
        <v>84</v>
      </c>
      <c r="D59" s="106" t="s">
        <v>702</v>
      </c>
      <c r="E59" s="88" t="s">
        <v>23</v>
      </c>
      <c r="F59" s="100" t="s">
        <v>951</v>
      </c>
      <c r="G59" s="88" t="s">
        <v>24</v>
      </c>
      <c r="H59" s="91">
        <v>100</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row>
    <row r="60" spans="1:83" ht="378" customHeight="1" x14ac:dyDescent="0.25">
      <c r="A60" s="7"/>
      <c r="B60" s="92" t="s">
        <v>703</v>
      </c>
      <c r="C60" s="26" t="s">
        <v>704</v>
      </c>
      <c r="D60" s="106" t="s">
        <v>705</v>
      </c>
      <c r="E60" s="88" t="s">
        <v>23</v>
      </c>
      <c r="F60" s="103" t="s">
        <v>952</v>
      </c>
      <c r="G60" s="88" t="s">
        <v>24</v>
      </c>
      <c r="H60" s="114">
        <v>100</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row>
    <row r="61" spans="1:83" ht="222" customHeight="1" x14ac:dyDescent="0.25">
      <c r="A61" s="7"/>
      <c r="B61" s="92" t="s">
        <v>706</v>
      </c>
      <c r="C61" s="26" t="s">
        <v>707</v>
      </c>
      <c r="D61" s="106" t="s">
        <v>708</v>
      </c>
      <c r="E61" s="88" t="s">
        <v>23</v>
      </c>
      <c r="F61" s="100" t="s">
        <v>953</v>
      </c>
      <c r="G61" s="88" t="s">
        <v>24</v>
      </c>
      <c r="H61" s="114">
        <v>100</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row>
    <row r="62" spans="1:83" ht="117" customHeight="1" x14ac:dyDescent="0.25">
      <c r="A62" s="7"/>
      <c r="B62" s="92" t="s">
        <v>709</v>
      </c>
      <c r="C62" s="26" t="s">
        <v>710</v>
      </c>
      <c r="D62" s="106" t="s">
        <v>711</v>
      </c>
      <c r="E62" s="88" t="s">
        <v>24</v>
      </c>
      <c r="F62" s="101" t="s">
        <v>954</v>
      </c>
      <c r="G62" s="88" t="s">
        <v>23</v>
      </c>
      <c r="H62" s="114">
        <v>0</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row>
    <row r="63" spans="1:83" ht="409.5" customHeight="1" x14ac:dyDescent="0.25">
      <c r="A63" s="7"/>
      <c r="B63" s="92" t="s">
        <v>712</v>
      </c>
      <c r="C63" s="26" t="s">
        <v>713</v>
      </c>
      <c r="D63" s="106" t="s">
        <v>714</v>
      </c>
      <c r="E63" s="88" t="s">
        <v>23</v>
      </c>
      <c r="F63" s="101" t="s">
        <v>955</v>
      </c>
      <c r="G63" s="88" t="s">
        <v>24</v>
      </c>
      <c r="H63" s="91">
        <v>80</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row>
    <row r="64" spans="1:83" x14ac:dyDescent="0.25">
      <c r="A64" s="7"/>
      <c r="B64" s="95" t="s">
        <v>61</v>
      </c>
      <c r="C64" s="132" t="s">
        <v>846</v>
      </c>
      <c r="D64" s="133"/>
      <c r="E64" s="133"/>
      <c r="F64" s="133"/>
      <c r="G64" s="134"/>
      <c r="H64" s="90">
        <f>IFERROR(AVERAGE(H65:H78),"")</f>
        <v>80</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row>
    <row r="65" spans="1:83" ht="319.5" customHeight="1" x14ac:dyDescent="0.25">
      <c r="A65" s="1"/>
      <c r="B65" s="92" t="s">
        <v>715</v>
      </c>
      <c r="C65" s="26" t="s">
        <v>716</v>
      </c>
      <c r="D65" s="106" t="s">
        <v>717</v>
      </c>
      <c r="E65" s="88" t="s">
        <v>23</v>
      </c>
      <c r="F65" s="100" t="s">
        <v>956</v>
      </c>
      <c r="G65" s="88" t="s">
        <v>24</v>
      </c>
      <c r="H65" s="91">
        <v>80</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row>
    <row r="66" spans="1:83" ht="257.25" customHeight="1" x14ac:dyDescent="0.25">
      <c r="A66" s="1"/>
      <c r="B66" s="92" t="s">
        <v>718</v>
      </c>
      <c r="C66" s="26" t="s">
        <v>719</v>
      </c>
      <c r="D66" s="106" t="s">
        <v>720</v>
      </c>
      <c r="E66" s="88" t="s">
        <v>23</v>
      </c>
      <c r="F66" s="100" t="s">
        <v>957</v>
      </c>
      <c r="G66" s="88" t="s">
        <v>24</v>
      </c>
      <c r="H66" s="91">
        <v>80</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row>
    <row r="67" spans="1:83" ht="237" customHeight="1" x14ac:dyDescent="0.25">
      <c r="A67" s="1"/>
      <c r="B67" s="92" t="s">
        <v>721</v>
      </c>
      <c r="C67" s="26" t="s">
        <v>722</v>
      </c>
      <c r="D67" s="106" t="s">
        <v>723</v>
      </c>
      <c r="E67" s="88" t="s">
        <v>23</v>
      </c>
      <c r="F67" s="100" t="s">
        <v>958</v>
      </c>
      <c r="G67" s="88" t="s">
        <v>24</v>
      </c>
      <c r="H67" s="91">
        <v>80</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row>
    <row r="68" spans="1:83" ht="145.5" customHeight="1" x14ac:dyDescent="0.25">
      <c r="A68" s="1"/>
      <c r="B68" s="92" t="s">
        <v>724</v>
      </c>
      <c r="C68" s="26" t="s">
        <v>882</v>
      </c>
      <c r="D68" s="106" t="s">
        <v>847</v>
      </c>
      <c r="E68" s="88" t="s">
        <v>23</v>
      </c>
      <c r="F68" s="101" t="s">
        <v>959</v>
      </c>
      <c r="G68" s="88" t="s">
        <v>24</v>
      </c>
      <c r="H68" s="91">
        <v>80</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row>
    <row r="69" spans="1:83" ht="247.5" customHeight="1" x14ac:dyDescent="0.25">
      <c r="A69" s="1"/>
      <c r="B69" s="92" t="s">
        <v>725</v>
      </c>
      <c r="C69" s="26" t="s">
        <v>726</v>
      </c>
      <c r="D69" s="106" t="s">
        <v>727</v>
      </c>
      <c r="E69" s="88" t="s">
        <v>23</v>
      </c>
      <c r="F69" s="100" t="s">
        <v>960</v>
      </c>
      <c r="G69" s="88" t="s">
        <v>24</v>
      </c>
      <c r="H69" s="91">
        <v>80</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row>
    <row r="70" spans="1:83" ht="198" customHeight="1" x14ac:dyDescent="0.25">
      <c r="A70" s="1"/>
      <c r="B70" s="92" t="s">
        <v>728</v>
      </c>
      <c r="C70" s="26" t="s">
        <v>729</v>
      </c>
      <c r="D70" s="106" t="s">
        <v>730</v>
      </c>
      <c r="E70" s="88" t="s">
        <v>23</v>
      </c>
      <c r="F70" s="100" t="s">
        <v>961</v>
      </c>
      <c r="G70" s="88" t="s">
        <v>24</v>
      </c>
      <c r="H70" s="91">
        <v>80</v>
      </c>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row>
    <row r="71" spans="1:83" ht="153.75" customHeight="1" x14ac:dyDescent="0.25">
      <c r="A71" s="1"/>
      <c r="B71" s="92" t="s">
        <v>731</v>
      </c>
      <c r="C71" s="26" t="s">
        <v>732</v>
      </c>
      <c r="D71" s="106" t="s">
        <v>733</v>
      </c>
      <c r="E71" s="88" t="s">
        <v>23</v>
      </c>
      <c r="F71" s="100" t="s">
        <v>962</v>
      </c>
      <c r="G71" s="88" t="s">
        <v>24</v>
      </c>
      <c r="H71" s="91">
        <v>100</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row>
    <row r="72" spans="1:83" ht="174" customHeight="1" x14ac:dyDescent="0.25">
      <c r="A72" s="1"/>
      <c r="B72" s="92" t="s">
        <v>734</v>
      </c>
      <c r="C72" s="26" t="s">
        <v>242</v>
      </c>
      <c r="D72" s="106" t="s">
        <v>735</v>
      </c>
      <c r="E72" s="88" t="s">
        <v>23</v>
      </c>
      <c r="F72" s="100" t="s">
        <v>963</v>
      </c>
      <c r="G72" s="88" t="s">
        <v>24</v>
      </c>
      <c r="H72" s="91">
        <v>80</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row>
    <row r="73" spans="1:83" ht="141" customHeight="1" x14ac:dyDescent="0.25">
      <c r="A73" s="1"/>
      <c r="B73" s="92" t="s">
        <v>736</v>
      </c>
      <c r="C73" s="26" t="s">
        <v>737</v>
      </c>
      <c r="D73" s="106" t="s">
        <v>738</v>
      </c>
      <c r="E73" s="88" t="s">
        <v>23</v>
      </c>
      <c r="F73" s="100" t="s">
        <v>964</v>
      </c>
      <c r="G73" s="88" t="s">
        <v>24</v>
      </c>
      <c r="H73" s="91">
        <v>60</v>
      </c>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row>
    <row r="74" spans="1:83" ht="392.25" customHeight="1" x14ac:dyDescent="0.25">
      <c r="A74" s="1"/>
      <c r="B74" s="92" t="s">
        <v>739</v>
      </c>
      <c r="C74" s="26" t="s">
        <v>740</v>
      </c>
      <c r="D74" s="106" t="s">
        <v>741</v>
      </c>
      <c r="E74" s="88" t="s">
        <v>23</v>
      </c>
      <c r="F74" s="101" t="s">
        <v>999</v>
      </c>
      <c r="G74" s="88" t="s">
        <v>24</v>
      </c>
      <c r="H74" s="91">
        <v>80</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row>
    <row r="75" spans="1:83" ht="152.25" customHeight="1" x14ac:dyDescent="0.25">
      <c r="A75" s="1"/>
      <c r="B75" s="92" t="s">
        <v>742</v>
      </c>
      <c r="C75" s="26" t="s">
        <v>743</v>
      </c>
      <c r="D75" s="106" t="s">
        <v>744</v>
      </c>
      <c r="E75" s="88" t="s">
        <v>23</v>
      </c>
      <c r="F75" s="101" t="s">
        <v>965</v>
      </c>
      <c r="G75" s="88" t="s">
        <v>24</v>
      </c>
      <c r="H75" s="91">
        <v>80</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row>
    <row r="76" spans="1:83" ht="152.25" customHeight="1" x14ac:dyDescent="0.25">
      <c r="A76" s="1"/>
      <c r="B76" s="92" t="s">
        <v>745</v>
      </c>
      <c r="C76" s="26" t="s">
        <v>746</v>
      </c>
      <c r="D76" s="106" t="s">
        <v>747</v>
      </c>
      <c r="E76" s="88" t="s">
        <v>23</v>
      </c>
      <c r="F76" s="101" t="s">
        <v>966</v>
      </c>
      <c r="G76" s="88" t="s">
        <v>24</v>
      </c>
      <c r="H76" s="91">
        <v>80</v>
      </c>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row>
    <row r="77" spans="1:83" ht="159.75" customHeight="1" x14ac:dyDescent="0.25">
      <c r="A77" s="1"/>
      <c r="B77" s="92" t="s">
        <v>748</v>
      </c>
      <c r="C77" s="26" t="s">
        <v>749</v>
      </c>
      <c r="D77" s="106" t="s">
        <v>750</v>
      </c>
      <c r="E77" s="88" t="s">
        <v>23</v>
      </c>
      <c r="F77" s="100" t="s">
        <v>967</v>
      </c>
      <c r="G77" s="88" t="s">
        <v>24</v>
      </c>
      <c r="H77" s="91">
        <v>80</v>
      </c>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row>
    <row r="78" spans="1:83" ht="203.25" customHeight="1" x14ac:dyDescent="0.25">
      <c r="A78" s="1"/>
      <c r="B78" s="92" t="s">
        <v>751</v>
      </c>
      <c r="C78" s="26" t="s">
        <v>752</v>
      </c>
      <c r="D78" s="106" t="s">
        <v>753</v>
      </c>
      <c r="E78" s="88" t="s">
        <v>23</v>
      </c>
      <c r="F78" s="100" t="s">
        <v>968</v>
      </c>
      <c r="G78" s="88" t="s">
        <v>24</v>
      </c>
      <c r="H78" s="91">
        <v>80</v>
      </c>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row>
    <row r="79" spans="1:83" x14ac:dyDescent="0.25">
      <c r="A79" s="1"/>
      <c r="B79" s="95" t="s">
        <v>93</v>
      </c>
      <c r="C79" s="135" t="s">
        <v>754</v>
      </c>
      <c r="D79" s="133"/>
      <c r="E79" s="133"/>
      <c r="F79" s="133"/>
      <c r="G79" s="134"/>
      <c r="H79" s="24">
        <f>IFERROR(AVERAGE(H80:H113),"")</f>
        <v>68.235294117647058</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row>
    <row r="80" spans="1:83" ht="304.5" customHeight="1" x14ac:dyDescent="0.25">
      <c r="A80" s="1"/>
      <c r="B80" s="92" t="s">
        <v>755</v>
      </c>
      <c r="C80" s="106" t="s">
        <v>756</v>
      </c>
      <c r="D80" s="106" t="s">
        <v>757</v>
      </c>
      <c r="E80" s="88" t="s">
        <v>23</v>
      </c>
      <c r="F80" s="100" t="s">
        <v>969</v>
      </c>
      <c r="G80" s="88" t="s">
        <v>24</v>
      </c>
      <c r="H80" s="91">
        <v>80</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row>
    <row r="81" spans="1:83" ht="92.25" customHeight="1" x14ac:dyDescent="0.25">
      <c r="A81" s="1"/>
      <c r="B81" s="92" t="s">
        <v>758</v>
      </c>
      <c r="C81" s="106" t="s">
        <v>759</v>
      </c>
      <c r="D81" s="106" t="s">
        <v>760</v>
      </c>
      <c r="E81" s="88" t="s">
        <v>23</v>
      </c>
      <c r="F81" s="102" t="s">
        <v>970</v>
      </c>
      <c r="G81" s="88" t="s">
        <v>24</v>
      </c>
      <c r="H81" s="91">
        <v>80</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row>
    <row r="82" spans="1:83" ht="116.25" customHeight="1" x14ac:dyDescent="0.25">
      <c r="A82" s="1"/>
      <c r="B82" s="92" t="s">
        <v>761</v>
      </c>
      <c r="C82" s="106" t="s">
        <v>762</v>
      </c>
      <c r="D82" s="106" t="s">
        <v>763</v>
      </c>
      <c r="E82" s="88" t="s">
        <v>23</v>
      </c>
      <c r="F82" s="100" t="s">
        <v>971</v>
      </c>
      <c r="G82" s="88" t="s">
        <v>24</v>
      </c>
      <c r="H82" s="91">
        <v>80</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row>
    <row r="83" spans="1:83" ht="64.5" customHeight="1" x14ac:dyDescent="0.25">
      <c r="A83" s="1"/>
      <c r="B83" s="93" t="s">
        <v>764</v>
      </c>
      <c r="C83" s="105" t="s">
        <v>765</v>
      </c>
      <c r="D83" s="105" t="s">
        <v>766</v>
      </c>
      <c r="E83" s="88" t="s">
        <v>23</v>
      </c>
      <c r="F83" s="101" t="s">
        <v>972</v>
      </c>
      <c r="G83" s="88" t="s">
        <v>24</v>
      </c>
      <c r="H83" s="91">
        <v>60</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row>
    <row r="84" spans="1:83" ht="114" customHeight="1" x14ac:dyDescent="0.25">
      <c r="A84" s="1"/>
      <c r="B84" s="92" t="s">
        <v>767</v>
      </c>
      <c r="C84" s="106" t="s">
        <v>768</v>
      </c>
      <c r="D84" s="106" t="s">
        <v>769</v>
      </c>
      <c r="E84" s="88" t="s">
        <v>23</v>
      </c>
      <c r="F84" s="101" t="s">
        <v>973</v>
      </c>
      <c r="G84" s="88" t="s">
        <v>24</v>
      </c>
      <c r="H84" s="91">
        <v>80</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row>
    <row r="85" spans="1:83" ht="99.75" customHeight="1" x14ac:dyDescent="0.25">
      <c r="A85" s="1"/>
      <c r="B85" s="92" t="s">
        <v>770</v>
      </c>
      <c r="C85" s="106" t="s">
        <v>771</v>
      </c>
      <c r="D85" s="106" t="s">
        <v>772</v>
      </c>
      <c r="E85" s="88" t="s">
        <v>23</v>
      </c>
      <c r="F85" s="101" t="s">
        <v>974</v>
      </c>
      <c r="G85" s="88" t="s">
        <v>24</v>
      </c>
      <c r="H85" s="91">
        <v>60</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row>
    <row r="86" spans="1:83" ht="147" customHeight="1" x14ac:dyDescent="0.25">
      <c r="A86" s="1"/>
      <c r="B86" s="92" t="s">
        <v>773</v>
      </c>
      <c r="C86" s="106" t="s">
        <v>774</v>
      </c>
      <c r="D86" s="106" t="s">
        <v>775</v>
      </c>
      <c r="E86" s="88" t="s">
        <v>23</v>
      </c>
      <c r="F86" s="100" t="s">
        <v>975</v>
      </c>
      <c r="G86" s="88" t="s">
        <v>24</v>
      </c>
      <c r="H86" s="91">
        <v>80</v>
      </c>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row>
    <row r="87" spans="1:83" ht="191.25" x14ac:dyDescent="0.25">
      <c r="A87" s="1"/>
      <c r="B87" s="92" t="s">
        <v>776</v>
      </c>
      <c r="C87" s="106" t="s">
        <v>777</v>
      </c>
      <c r="D87" s="106" t="s">
        <v>778</v>
      </c>
      <c r="E87" s="88" t="s">
        <v>23</v>
      </c>
      <c r="F87" s="100" t="s">
        <v>976</v>
      </c>
      <c r="G87" s="88" t="s">
        <v>24</v>
      </c>
      <c r="H87" s="91">
        <v>100</v>
      </c>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row>
    <row r="88" spans="1:83" ht="51" x14ac:dyDescent="0.25">
      <c r="A88" s="1"/>
      <c r="B88" s="92" t="s">
        <v>779</v>
      </c>
      <c r="C88" s="106" t="s">
        <v>883</v>
      </c>
      <c r="D88" s="106" t="s">
        <v>780</v>
      </c>
      <c r="E88" s="88" t="s">
        <v>23</v>
      </c>
      <c r="F88" s="101" t="s">
        <v>977</v>
      </c>
      <c r="G88" s="88" t="s">
        <v>24</v>
      </c>
      <c r="H88" s="91">
        <v>80</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row>
    <row r="89" spans="1:83" ht="51" x14ac:dyDescent="0.25">
      <c r="A89" s="1"/>
      <c r="B89" s="92" t="s">
        <v>781</v>
      </c>
      <c r="C89" s="106" t="s">
        <v>884</v>
      </c>
      <c r="D89" s="106" t="s">
        <v>782</v>
      </c>
      <c r="E89" s="88" t="s">
        <v>23</v>
      </c>
      <c r="F89" s="101" t="s">
        <v>978</v>
      </c>
      <c r="G89" s="88" t="s">
        <v>24</v>
      </c>
      <c r="H89" s="91">
        <v>40</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row>
    <row r="90" spans="1:83" ht="114" customHeight="1" x14ac:dyDescent="0.25">
      <c r="A90" s="1"/>
      <c r="B90" s="92" t="s">
        <v>783</v>
      </c>
      <c r="C90" s="106" t="s">
        <v>885</v>
      </c>
      <c r="D90" s="106" t="s">
        <v>784</v>
      </c>
      <c r="E90" s="88" t="s">
        <v>23</v>
      </c>
      <c r="F90" s="101" t="s">
        <v>979</v>
      </c>
      <c r="G90" s="88" t="s">
        <v>24</v>
      </c>
      <c r="H90" s="91">
        <v>60</v>
      </c>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row>
    <row r="91" spans="1:83" ht="165.75" x14ac:dyDescent="0.25">
      <c r="A91" s="1"/>
      <c r="B91" s="92" t="s">
        <v>785</v>
      </c>
      <c r="C91" s="106" t="s">
        <v>886</v>
      </c>
      <c r="D91" s="106" t="s">
        <v>786</v>
      </c>
      <c r="E91" s="88" t="s">
        <v>23</v>
      </c>
      <c r="F91" s="101" t="s">
        <v>980</v>
      </c>
      <c r="G91" s="88" t="s">
        <v>24</v>
      </c>
      <c r="H91" s="91">
        <v>60</v>
      </c>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row>
    <row r="92" spans="1:83" ht="158.25" customHeight="1" x14ac:dyDescent="0.25">
      <c r="A92" s="1"/>
      <c r="B92" s="92" t="s">
        <v>787</v>
      </c>
      <c r="C92" s="106" t="s">
        <v>788</v>
      </c>
      <c r="D92" s="106" t="s">
        <v>789</v>
      </c>
      <c r="E92" s="88" t="s">
        <v>23</v>
      </c>
      <c r="F92" s="101" t="s">
        <v>981</v>
      </c>
      <c r="G92" s="88" t="s">
        <v>24</v>
      </c>
      <c r="H92" s="91">
        <v>80</v>
      </c>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row>
    <row r="93" spans="1:83" ht="66.75" customHeight="1" x14ac:dyDescent="0.25">
      <c r="A93" s="1"/>
      <c r="B93" s="92" t="s">
        <v>790</v>
      </c>
      <c r="C93" s="106" t="s">
        <v>791</v>
      </c>
      <c r="D93" s="106" t="s">
        <v>792</v>
      </c>
      <c r="E93" s="88" t="s">
        <v>23</v>
      </c>
      <c r="F93" s="101" t="s">
        <v>982</v>
      </c>
      <c r="G93" s="88" t="s">
        <v>24</v>
      </c>
      <c r="H93" s="91">
        <v>0</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row>
    <row r="94" spans="1:83" ht="156" customHeight="1" x14ac:dyDescent="0.25">
      <c r="A94" s="1"/>
      <c r="B94" s="92" t="s">
        <v>793</v>
      </c>
      <c r="C94" s="106" t="s">
        <v>794</v>
      </c>
      <c r="D94" s="106" t="s">
        <v>795</v>
      </c>
      <c r="E94" s="88" t="s">
        <v>23</v>
      </c>
      <c r="F94" s="100" t="s">
        <v>983</v>
      </c>
      <c r="G94" s="88" t="s">
        <v>24</v>
      </c>
      <c r="H94" s="91">
        <v>80</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row>
    <row r="95" spans="1:83" ht="177.75" customHeight="1" x14ac:dyDescent="0.25">
      <c r="A95" s="1"/>
      <c r="B95" s="92" t="s">
        <v>796</v>
      </c>
      <c r="C95" s="106" t="s">
        <v>887</v>
      </c>
      <c r="D95" s="106" t="s">
        <v>797</v>
      </c>
      <c r="E95" s="88" t="s">
        <v>23</v>
      </c>
      <c r="F95" s="101" t="s">
        <v>984</v>
      </c>
      <c r="G95" s="88" t="s">
        <v>24</v>
      </c>
      <c r="H95" s="91">
        <v>80</v>
      </c>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row>
    <row r="96" spans="1:83" ht="63" customHeight="1" x14ac:dyDescent="0.25">
      <c r="A96" s="1"/>
      <c r="B96" s="92" t="s">
        <v>798</v>
      </c>
      <c r="C96" s="106" t="s">
        <v>799</v>
      </c>
      <c r="D96" s="106" t="s">
        <v>800</v>
      </c>
      <c r="E96" s="88" t="s">
        <v>23</v>
      </c>
      <c r="F96" s="101" t="s">
        <v>977</v>
      </c>
      <c r="G96" s="88" t="s">
        <v>24</v>
      </c>
      <c r="H96" s="91">
        <v>80</v>
      </c>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row>
    <row r="97" spans="1:83" ht="149.25" customHeight="1" x14ac:dyDescent="0.25">
      <c r="A97" s="1"/>
      <c r="B97" s="92" t="s">
        <v>801</v>
      </c>
      <c r="C97" s="106" t="s">
        <v>802</v>
      </c>
      <c r="D97" s="106" t="s">
        <v>803</v>
      </c>
      <c r="E97" s="88" t="s">
        <v>23</v>
      </c>
      <c r="F97" s="100" t="s">
        <v>985</v>
      </c>
      <c r="G97" s="88" t="s">
        <v>24</v>
      </c>
      <c r="H97" s="91">
        <v>80</v>
      </c>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row>
    <row r="98" spans="1:83" ht="148.5" customHeight="1" x14ac:dyDescent="0.25">
      <c r="A98" s="1"/>
      <c r="B98" s="92" t="s">
        <v>804</v>
      </c>
      <c r="C98" s="106" t="s">
        <v>323</v>
      </c>
      <c r="D98" s="106" t="s">
        <v>805</v>
      </c>
      <c r="E98" s="88" t="s">
        <v>23</v>
      </c>
      <c r="F98" s="100" t="s">
        <v>986</v>
      </c>
      <c r="G98" s="88" t="s">
        <v>24</v>
      </c>
      <c r="H98" s="91">
        <v>80</v>
      </c>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row>
    <row r="99" spans="1:83" ht="153" x14ac:dyDescent="0.25">
      <c r="A99" s="1"/>
      <c r="B99" s="92" t="s">
        <v>806</v>
      </c>
      <c r="C99" s="106" t="s">
        <v>807</v>
      </c>
      <c r="D99" s="106" t="s">
        <v>808</v>
      </c>
      <c r="E99" s="88" t="s">
        <v>23</v>
      </c>
      <c r="F99" s="100" t="s">
        <v>987</v>
      </c>
      <c r="G99" s="88" t="s">
        <v>24</v>
      </c>
      <c r="H99" s="91">
        <v>80</v>
      </c>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row>
    <row r="100" spans="1:83" ht="119.25" customHeight="1" x14ac:dyDescent="0.25">
      <c r="A100" s="1"/>
      <c r="B100" s="92" t="s">
        <v>809</v>
      </c>
      <c r="C100" s="106" t="s">
        <v>810</v>
      </c>
      <c r="D100" s="106" t="s">
        <v>811</v>
      </c>
      <c r="E100" s="88" t="s">
        <v>23</v>
      </c>
      <c r="F100" s="101" t="s">
        <v>988</v>
      </c>
      <c r="G100" s="88" t="s">
        <v>24</v>
      </c>
      <c r="H100" s="115">
        <v>60</v>
      </c>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row>
    <row r="101" spans="1:83" ht="68.25" customHeight="1" x14ac:dyDescent="0.25">
      <c r="A101" s="1"/>
      <c r="B101" s="92" t="s">
        <v>812</v>
      </c>
      <c r="C101" s="106" t="s">
        <v>813</v>
      </c>
      <c r="D101" s="106" t="s">
        <v>814</v>
      </c>
      <c r="E101" s="88" t="s">
        <v>23</v>
      </c>
      <c r="F101" s="101" t="s">
        <v>989</v>
      </c>
      <c r="G101" s="88" t="s">
        <v>24</v>
      </c>
      <c r="H101" s="115">
        <v>60</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row>
    <row r="102" spans="1:83" ht="64.5" customHeight="1" x14ac:dyDescent="0.25">
      <c r="A102" s="1"/>
      <c r="B102" s="92" t="s">
        <v>815</v>
      </c>
      <c r="C102" s="106" t="s">
        <v>877</v>
      </c>
      <c r="D102" s="106" t="s">
        <v>876</v>
      </c>
      <c r="E102" s="88" t="s">
        <v>23</v>
      </c>
      <c r="F102" s="101" t="s">
        <v>990</v>
      </c>
      <c r="G102" s="88" t="s">
        <v>24</v>
      </c>
      <c r="H102" s="91">
        <v>80</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row>
    <row r="103" spans="1:83" ht="96" customHeight="1" x14ac:dyDescent="0.25">
      <c r="A103" s="1"/>
      <c r="B103" s="92" t="s">
        <v>816</v>
      </c>
      <c r="C103" s="106" t="s">
        <v>817</v>
      </c>
      <c r="D103" s="106" t="s">
        <v>818</v>
      </c>
      <c r="E103" s="88" t="s">
        <v>23</v>
      </c>
      <c r="F103" s="101" t="s">
        <v>991</v>
      </c>
      <c r="G103" s="88" t="s">
        <v>24</v>
      </c>
      <c r="H103" s="91">
        <v>80</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row>
    <row r="104" spans="1:83" ht="75.75" customHeight="1" x14ac:dyDescent="0.25">
      <c r="A104" s="1"/>
      <c r="B104" s="92" t="s">
        <v>819</v>
      </c>
      <c r="C104" s="106" t="s">
        <v>820</v>
      </c>
      <c r="D104" s="106" t="s">
        <v>821</v>
      </c>
      <c r="E104" s="88" t="s">
        <v>23</v>
      </c>
      <c r="F104" s="100" t="s">
        <v>992</v>
      </c>
      <c r="G104" s="88" t="s">
        <v>24</v>
      </c>
      <c r="H104" s="91">
        <v>60</v>
      </c>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row>
    <row r="105" spans="1:83" ht="63.75" x14ac:dyDescent="0.25">
      <c r="A105" s="1"/>
      <c r="B105" s="92" t="s">
        <v>822</v>
      </c>
      <c r="C105" s="106" t="s">
        <v>823</v>
      </c>
      <c r="D105" s="106" t="s">
        <v>824</v>
      </c>
      <c r="E105" s="88" t="s">
        <v>23</v>
      </c>
      <c r="F105" s="101" t="s">
        <v>993</v>
      </c>
      <c r="G105" s="88" t="s">
        <v>24</v>
      </c>
      <c r="H105" s="91">
        <v>60</v>
      </c>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row>
    <row r="106" spans="1:83" ht="63.75" x14ac:dyDescent="0.25">
      <c r="A106" s="1"/>
      <c r="B106" s="92" t="s">
        <v>825</v>
      </c>
      <c r="C106" s="106" t="s">
        <v>826</v>
      </c>
      <c r="D106" s="106" t="s">
        <v>827</v>
      </c>
      <c r="E106" s="88" t="s">
        <v>23</v>
      </c>
      <c r="F106" s="101" t="s">
        <v>993</v>
      </c>
      <c r="G106" s="88" t="s">
        <v>24</v>
      </c>
      <c r="H106" s="91">
        <v>60</v>
      </c>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row>
    <row r="107" spans="1:83" ht="63.75" x14ac:dyDescent="0.25">
      <c r="A107" s="1"/>
      <c r="B107" s="92" t="s">
        <v>828</v>
      </c>
      <c r="C107" s="106" t="s">
        <v>878</v>
      </c>
      <c r="D107" s="106" t="s">
        <v>875</v>
      </c>
      <c r="E107" s="88" t="s">
        <v>23</v>
      </c>
      <c r="F107" s="100" t="s">
        <v>993</v>
      </c>
      <c r="G107" s="88" t="s">
        <v>24</v>
      </c>
      <c r="H107" s="91">
        <v>60</v>
      </c>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row>
    <row r="108" spans="1:83" ht="78" customHeight="1" x14ac:dyDescent="0.25">
      <c r="A108" s="1"/>
      <c r="B108" s="92" t="s">
        <v>829</v>
      </c>
      <c r="C108" s="106" t="s">
        <v>830</v>
      </c>
      <c r="D108" s="106" t="s">
        <v>831</v>
      </c>
      <c r="E108" s="88" t="s">
        <v>23</v>
      </c>
      <c r="F108" s="101" t="s">
        <v>994</v>
      </c>
      <c r="G108" s="88" t="s">
        <v>24</v>
      </c>
      <c r="H108" s="91">
        <v>60</v>
      </c>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row>
    <row r="109" spans="1:83" ht="127.5" x14ac:dyDescent="0.25">
      <c r="A109" s="1"/>
      <c r="B109" s="92" t="s">
        <v>832</v>
      </c>
      <c r="C109" s="106" t="s">
        <v>833</v>
      </c>
      <c r="D109" s="106" t="s">
        <v>834</v>
      </c>
      <c r="E109" s="88" t="s">
        <v>23</v>
      </c>
      <c r="F109" s="101" t="s">
        <v>995</v>
      </c>
      <c r="G109" s="88" t="s">
        <v>24</v>
      </c>
      <c r="H109" s="91">
        <v>80</v>
      </c>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row>
    <row r="110" spans="1:83" ht="103.5" customHeight="1" x14ac:dyDescent="0.25">
      <c r="A110" s="1"/>
      <c r="B110" s="92" t="s">
        <v>835</v>
      </c>
      <c r="C110" s="106" t="s">
        <v>836</v>
      </c>
      <c r="D110" s="106" t="s">
        <v>837</v>
      </c>
      <c r="E110" s="88" t="s">
        <v>23</v>
      </c>
      <c r="F110" s="100" t="s">
        <v>996</v>
      </c>
      <c r="G110" s="88" t="s">
        <v>24</v>
      </c>
      <c r="H110" s="91">
        <v>60</v>
      </c>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row>
    <row r="111" spans="1:83" ht="102" x14ac:dyDescent="0.25">
      <c r="A111" s="1"/>
      <c r="B111" s="92" t="s">
        <v>838</v>
      </c>
      <c r="C111" s="106" t="s">
        <v>281</v>
      </c>
      <c r="D111" s="106" t="s">
        <v>839</v>
      </c>
      <c r="E111" s="88" t="s">
        <v>23</v>
      </c>
      <c r="F111" s="100" t="s">
        <v>997</v>
      </c>
      <c r="G111" s="88" t="s">
        <v>24</v>
      </c>
      <c r="H111" s="91">
        <v>60</v>
      </c>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row>
    <row r="112" spans="1:83" ht="114.75" x14ac:dyDescent="0.25">
      <c r="A112" s="1"/>
      <c r="B112" s="92" t="s">
        <v>840</v>
      </c>
      <c r="C112" s="106" t="s">
        <v>841</v>
      </c>
      <c r="D112" s="106" t="s">
        <v>842</v>
      </c>
      <c r="E112" s="88" t="s">
        <v>23</v>
      </c>
      <c r="F112" s="101" t="s">
        <v>998</v>
      </c>
      <c r="G112" s="88" t="s">
        <v>24</v>
      </c>
      <c r="H112" s="91">
        <v>60</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row>
    <row r="113" spans="1:83" ht="97.5" customHeight="1" x14ac:dyDescent="0.25">
      <c r="A113" s="1"/>
      <c r="B113" s="92" t="s">
        <v>843</v>
      </c>
      <c r="C113" s="106" t="s">
        <v>844</v>
      </c>
      <c r="D113" s="106" t="s">
        <v>845</v>
      </c>
      <c r="E113" s="88" t="s">
        <v>23</v>
      </c>
      <c r="F113" s="101" t="s">
        <v>993</v>
      </c>
      <c r="G113" s="88" t="s">
        <v>24</v>
      </c>
      <c r="H113" s="91">
        <v>60</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row>
    <row r="114" spans="1:83" ht="15" customHeight="1" thickBot="1" x14ac:dyDescent="0.3">
      <c r="A114" s="1"/>
      <c r="B114" s="129" t="s">
        <v>871</v>
      </c>
      <c r="C114" s="130"/>
      <c r="D114" s="130"/>
      <c r="E114" s="130"/>
      <c r="F114" s="130"/>
      <c r="G114" s="131"/>
      <c r="H114" s="33">
        <f>IFERROR(AVERAGE(H15,H55,H64,H79),"")</f>
        <v>79.143765614353853</v>
      </c>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83" x14ac:dyDescent="0.25">
      <c r="A115" s="34"/>
      <c r="B115" s="35"/>
      <c r="C115" s="35"/>
      <c r="D115" s="35"/>
      <c r="E115" s="35"/>
      <c r="F115" s="35"/>
      <c r="G115" s="35"/>
      <c r="H115" s="36"/>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83" ht="15" customHeight="1" x14ac:dyDescent="0.25">
      <c r="A116" s="1"/>
      <c r="B116" s="156" t="s">
        <v>864</v>
      </c>
      <c r="C116" s="156"/>
      <c r="D116" s="156"/>
      <c r="E116" s="156"/>
      <c r="F116" s="156"/>
      <c r="G116" s="156"/>
      <c r="H116" s="156"/>
      <c r="I116" s="80"/>
      <c r="J116" s="80"/>
      <c r="K116" s="80"/>
      <c r="L116" s="80"/>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83" ht="15" customHeight="1" x14ac:dyDescent="0.25">
      <c r="A117" s="1"/>
      <c r="B117" s="156" t="s">
        <v>865</v>
      </c>
      <c r="C117" s="156"/>
      <c r="D117" s="156"/>
      <c r="E117" s="156"/>
      <c r="F117" s="156"/>
      <c r="G117" s="156"/>
      <c r="H117" s="156"/>
      <c r="I117" s="80"/>
      <c r="J117" s="80"/>
      <c r="K117" s="80"/>
      <c r="L117" s="80"/>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83" ht="15" customHeight="1" x14ac:dyDescent="0.25">
      <c r="A118" s="1"/>
      <c r="B118" s="156" t="s">
        <v>866</v>
      </c>
      <c r="C118" s="156"/>
      <c r="D118" s="156"/>
      <c r="E118" s="156"/>
      <c r="F118" s="156"/>
      <c r="G118" s="156"/>
      <c r="H118" s="156"/>
      <c r="I118" s="80"/>
      <c r="J118" s="80"/>
      <c r="K118" s="80"/>
      <c r="L118" s="80"/>
    </row>
    <row r="119" spans="1:83" x14ac:dyDescent="0.25">
      <c r="A119" s="1"/>
      <c r="B119" s="156" t="s">
        <v>867</v>
      </c>
      <c r="C119" s="156"/>
      <c r="D119" s="156"/>
      <c r="E119" s="156"/>
      <c r="F119" s="156"/>
      <c r="G119" s="156"/>
      <c r="H119" s="156"/>
      <c r="I119" s="80"/>
      <c r="J119" s="80"/>
      <c r="K119" s="80"/>
      <c r="L119" s="80"/>
    </row>
    <row r="120" spans="1:83" x14ac:dyDescent="0.25">
      <c r="A120" s="1"/>
      <c r="B120" s="87"/>
      <c r="C120" s="87"/>
      <c r="D120" s="82"/>
      <c r="E120" s="82"/>
      <c r="F120" s="82"/>
      <c r="G120" s="82"/>
      <c r="H120" s="82"/>
      <c r="I120" s="82"/>
      <c r="J120" s="82"/>
      <c r="K120" s="82"/>
      <c r="L120" s="82"/>
    </row>
    <row r="121" spans="1:83" ht="15" customHeight="1" x14ac:dyDescent="0.25">
      <c r="A121" s="1"/>
      <c r="B121" s="157" t="s">
        <v>868</v>
      </c>
      <c r="C121" s="157"/>
      <c r="D121" s="157"/>
      <c r="E121" s="157"/>
      <c r="F121" s="157"/>
      <c r="G121" s="157"/>
      <c r="H121" s="157"/>
      <c r="I121" s="81"/>
      <c r="J121" s="81"/>
      <c r="K121" s="81"/>
      <c r="L121" s="155"/>
    </row>
    <row r="122" spans="1:83" ht="15" customHeight="1" x14ac:dyDescent="0.25">
      <c r="A122" s="1"/>
      <c r="B122" s="157" t="s">
        <v>869</v>
      </c>
      <c r="C122" s="157"/>
      <c r="D122" s="157"/>
      <c r="E122" s="157"/>
      <c r="F122" s="157"/>
      <c r="G122" s="157"/>
      <c r="H122" s="157"/>
      <c r="I122" s="81"/>
      <c r="J122" s="81"/>
      <c r="K122" s="81"/>
      <c r="L122" s="155"/>
    </row>
    <row r="123" spans="1:83" x14ac:dyDescent="0.25">
      <c r="A123" s="1"/>
      <c r="B123" s="96"/>
      <c r="C123" s="96"/>
      <c r="D123" s="1"/>
      <c r="E123" s="1"/>
      <c r="F123" s="1"/>
      <c r="G123" s="1"/>
      <c r="H123" s="1"/>
      <c r="I123" s="1"/>
    </row>
  </sheetData>
  <sheetProtection algorithmName="SHA-512" hashValue="tO9Fd26zBzRloxajCzH7Mk1FOuiRGM3lp/wxWaJVWrOaHOm4J2oFsFTewfl6ljdYo+2GK+aNm877TfDBVLLejg==" saltValue="KVuBSc0KbrotQJ8feBbPUQ==" spinCount="100000" sheet="1" formatCells="0" formatColumns="0" formatRows="0" insertRows="0" deleteRows="0"/>
  <mergeCells count="39">
    <mergeCell ref="H53:H54"/>
    <mergeCell ref="B53:B54"/>
    <mergeCell ref="C53:C54"/>
    <mergeCell ref="D53:D54"/>
    <mergeCell ref="E53:E54"/>
    <mergeCell ref="G53:G54"/>
    <mergeCell ref="G7:H7"/>
    <mergeCell ref="G8:H8"/>
    <mergeCell ref="B2:B5"/>
    <mergeCell ref="C2:F2"/>
    <mergeCell ref="G2:H2"/>
    <mergeCell ref="C3:F3"/>
    <mergeCell ref="G3:H3"/>
    <mergeCell ref="C4:F5"/>
    <mergeCell ref="G4:H4"/>
    <mergeCell ref="G5:H5"/>
    <mergeCell ref="L121:L122"/>
    <mergeCell ref="B116:H116"/>
    <mergeCell ref="B117:H117"/>
    <mergeCell ref="B118:H118"/>
    <mergeCell ref="B119:H119"/>
    <mergeCell ref="B121:H121"/>
    <mergeCell ref="B122:H122"/>
    <mergeCell ref="B114:G114"/>
    <mergeCell ref="C64:G64"/>
    <mergeCell ref="C79:G79"/>
    <mergeCell ref="C55:G55"/>
    <mergeCell ref="C10:H10"/>
    <mergeCell ref="C11:H11"/>
    <mergeCell ref="C12:H12"/>
    <mergeCell ref="C15:G15"/>
    <mergeCell ref="F49:F50"/>
    <mergeCell ref="B49:B50"/>
    <mergeCell ref="C49:C50"/>
    <mergeCell ref="D49:D50"/>
    <mergeCell ref="E49:E50"/>
    <mergeCell ref="G49:G50"/>
    <mergeCell ref="H49:H50"/>
    <mergeCell ref="F53:F54"/>
  </mergeCells>
  <phoneticPr fontId="16" type="noConversion"/>
  <dataValidations count="1">
    <dataValidation type="list" allowBlank="1" showInputMessage="1" showErrorMessage="1" sqref="E56:E63 E65:E78 E80:E113 G80:G113 G56:G63 G65:G78 E51:E53 E16:E49 G16:G49 G51:G53" xr:uid="{00000000-0002-0000-0000-000000000000}">
      <formula1>"SI,NO"</formula1>
    </dataValidation>
  </dataValidations>
  <pageMargins left="0.25" right="0.25" top="0.75" bottom="0.75" header="0.3" footer="0.3"/>
  <pageSetup paperSize="5" scale="10" orientation="portrait" r:id="rId1"/>
  <rowBreaks count="1" manualBreakCount="1">
    <brk id="52" max="8" man="1"/>
  </rowBreaks>
  <drawing r:id="rId2"/>
  <extLst>
    <ext xmlns:x14="http://schemas.microsoft.com/office/spreadsheetml/2009/9/main" uri="{78C0D931-6437-407d-A8EE-F0AAD7539E65}">
      <x14:conditionalFormattings>
        <x14:conditionalFormatting xmlns:xm="http://schemas.microsoft.com/office/excel/2006/main">
          <x14:cfRule type="cellIs" priority="1" operator="equal" id="{5C78956B-2359-4879-963F-CC2ACC7151E1}">
            <xm:f>Metrica!$B$7</xm:f>
            <x14:dxf>
              <fill>
                <patternFill>
                  <bgColor rgb="FF92D050"/>
                </patternFill>
              </fill>
            </x14:dxf>
          </x14:cfRule>
          <x14:cfRule type="cellIs" priority="2" operator="equal" id="{3511483B-AC51-47BD-B9D9-B387CD6F1EB9}">
            <xm:f>Metrica!$B$6</xm:f>
            <x14:dxf>
              <fill>
                <patternFill>
                  <bgColor rgb="FFFFFF00"/>
                </patternFill>
              </fill>
            </x14:dxf>
          </x14:cfRule>
          <x14:cfRule type="cellIs" priority="3" operator="equal" id="{6FBC8660-C7A8-4C18-BB17-3422C7735FD2}">
            <xm:f>Metrica!$B$5</xm:f>
            <x14:dxf>
              <fill>
                <patternFill>
                  <bgColor rgb="FFFFC000"/>
                </patternFill>
              </fill>
            </x14:dxf>
          </x14:cfRule>
          <xm:sqref>G8:H8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60E660E-85C9-4631-8FA5-C84CD87D1C09}">
          <x14:formula1>
            <xm:f>Metrica!$B$4:$B$7</xm:f>
          </x14:formula1>
          <xm:sqref>G8:H8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C50FA-26A1-4708-814F-4164686682AD}">
  <dimension ref="B4:D7"/>
  <sheetViews>
    <sheetView workbookViewId="0">
      <selection activeCell="B4" sqref="B4:D7"/>
    </sheetView>
  </sheetViews>
  <sheetFormatPr baseColWidth="10" defaultRowHeight="15" x14ac:dyDescent="0.25"/>
  <cols>
    <col min="2" max="2" width="33.85546875" customWidth="1"/>
    <col min="3" max="3" width="36.85546875" customWidth="1"/>
  </cols>
  <sheetData>
    <row r="4" spans="2:4" x14ac:dyDescent="0.25">
      <c r="B4" s="83" t="s">
        <v>889</v>
      </c>
      <c r="C4" s="168" t="s">
        <v>890</v>
      </c>
      <c r="D4" s="168"/>
    </row>
    <row r="5" spans="2:4" ht="15.75" x14ac:dyDescent="0.25">
      <c r="B5" s="84" t="s">
        <v>891</v>
      </c>
      <c r="C5" s="169" t="s">
        <v>892</v>
      </c>
      <c r="D5" s="169"/>
    </row>
    <row r="6" spans="2:4" ht="15.75" x14ac:dyDescent="0.25">
      <c r="B6" s="85" t="s">
        <v>893</v>
      </c>
      <c r="C6" s="170" t="s">
        <v>894</v>
      </c>
      <c r="D6" s="171"/>
    </row>
    <row r="7" spans="2:4" ht="15.75" x14ac:dyDescent="0.25">
      <c r="B7" s="86" t="s">
        <v>895</v>
      </c>
      <c r="C7" s="170" t="s">
        <v>896</v>
      </c>
      <c r="D7" s="171"/>
    </row>
  </sheetData>
  <mergeCells count="4">
    <mergeCell ref="C4:D4"/>
    <mergeCell ref="C5:D5"/>
    <mergeCell ref="C6:D6"/>
    <mergeCell ref="C7:D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1" tint="0.499984740745262"/>
    <pageSetUpPr fitToPage="1"/>
  </sheetPr>
  <dimension ref="A1:CF59"/>
  <sheetViews>
    <sheetView showGridLines="0" view="pageBreakPreview" zoomScale="70" zoomScaleNormal="25" zoomScaleSheetLayoutView="70" workbookViewId="0">
      <selection activeCell="D13" sqref="D13"/>
    </sheetView>
  </sheetViews>
  <sheetFormatPr baseColWidth="10" defaultColWidth="11.42578125" defaultRowHeight="15" x14ac:dyDescent="0.25"/>
  <cols>
    <col min="2" max="2" width="25.28515625" customWidth="1"/>
    <col min="3" max="3" width="26.7109375" customWidth="1"/>
    <col min="4" max="4" width="49.42578125" customWidth="1"/>
    <col min="5" max="5" width="20.42578125" customWidth="1"/>
    <col min="6" max="6" width="169.28515625" customWidth="1"/>
    <col min="7" max="7" width="28.85546875" customWidth="1"/>
    <col min="8" max="8" width="16.85546875" customWidth="1"/>
  </cols>
  <sheetData>
    <row r="1" spans="1:84" x14ac:dyDescent="0.25">
      <c r="A1" s="1"/>
      <c r="B1" s="2"/>
      <c r="C1" s="2"/>
      <c r="D1" s="3"/>
      <c r="E1" s="4"/>
      <c r="F1" s="3"/>
      <c r="G1" s="4"/>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1:84" x14ac:dyDescent="0.25">
      <c r="A2" s="1"/>
      <c r="B2" s="161"/>
      <c r="C2" s="162" t="s">
        <v>870</v>
      </c>
      <c r="D2" s="162"/>
      <c r="E2" s="162"/>
      <c r="F2" s="163"/>
      <c r="G2" s="164" t="s">
        <v>908</v>
      </c>
      <c r="H2" s="1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1:84" x14ac:dyDescent="0.25">
      <c r="A3" s="1"/>
      <c r="B3" s="161"/>
      <c r="C3" s="162" t="s">
        <v>872</v>
      </c>
      <c r="D3" s="162"/>
      <c r="E3" s="162"/>
      <c r="F3" s="163"/>
      <c r="G3" s="165" t="s">
        <v>898</v>
      </c>
      <c r="H3" s="16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1:84" x14ac:dyDescent="0.25">
      <c r="A4" s="1"/>
      <c r="B4" s="161"/>
      <c r="C4" s="162" t="s">
        <v>553</v>
      </c>
      <c r="D4" s="162"/>
      <c r="E4" s="162"/>
      <c r="F4" s="163"/>
      <c r="G4" s="165" t="s">
        <v>902</v>
      </c>
      <c r="H4" s="165"/>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25">
      <c r="A5" s="1"/>
      <c r="B5" s="161"/>
      <c r="C5" s="162"/>
      <c r="D5" s="162"/>
      <c r="E5" s="162"/>
      <c r="F5" s="163"/>
      <c r="G5" s="164" t="s">
        <v>906</v>
      </c>
      <c r="H5" s="164"/>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1:84" x14ac:dyDescent="0.25">
      <c r="A6" s="1"/>
      <c r="B6" s="2"/>
      <c r="C6" s="2"/>
      <c r="D6" s="3"/>
      <c r="E6" s="4"/>
      <c r="F6" s="3"/>
      <c r="G6" s="4"/>
      <c r="H6" s="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x14ac:dyDescent="0.25">
      <c r="A7" s="1"/>
      <c r="B7" s="6">
        <v>13.1</v>
      </c>
      <c r="C7" s="2"/>
      <c r="D7" s="3"/>
      <c r="E7" s="4"/>
      <c r="F7" s="3"/>
      <c r="G7" s="4"/>
      <c r="H7" s="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row>
    <row r="8" spans="1:84" x14ac:dyDescent="0.25">
      <c r="A8" s="1"/>
      <c r="B8" s="6"/>
      <c r="C8" s="2"/>
      <c r="D8" s="3"/>
      <c r="E8" s="4"/>
      <c r="F8" s="3"/>
      <c r="G8" s="7"/>
      <c r="H8" s="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row>
    <row r="9" spans="1:84" ht="15.75" thickBot="1" x14ac:dyDescent="0.3">
      <c r="A9" s="1"/>
      <c r="B9" s="2"/>
      <c r="C9" s="2"/>
      <c r="D9" s="3"/>
      <c r="E9" s="4"/>
      <c r="F9" s="3"/>
      <c r="G9" s="4"/>
      <c r="H9" s="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row>
    <row r="10" spans="1:84" ht="38.25" x14ac:dyDescent="0.25">
      <c r="A10" s="10"/>
      <c r="B10" s="11" t="s">
        <v>874</v>
      </c>
      <c r="C10" s="12" t="s">
        <v>873</v>
      </c>
      <c r="D10" s="12" t="s">
        <v>10</v>
      </c>
      <c r="E10" s="12" t="s">
        <v>11</v>
      </c>
      <c r="F10" s="12" t="s">
        <v>12</v>
      </c>
      <c r="G10" s="12" t="s">
        <v>13</v>
      </c>
      <c r="H10" s="13" t="s">
        <v>14</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row>
    <row r="11" spans="1:84" x14ac:dyDescent="0.25">
      <c r="A11" s="1"/>
      <c r="B11" s="95" t="s">
        <v>15</v>
      </c>
      <c r="C11" s="141" t="s">
        <v>590</v>
      </c>
      <c r="D11" s="141"/>
      <c r="E11" s="141"/>
      <c r="F11" s="141"/>
      <c r="G11" s="141"/>
      <c r="H11" s="15">
        <f>AVERAGE(H12:H50)</f>
        <v>74.054054054054049</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row>
    <row r="12" spans="1:84" ht="307.5" customHeight="1" x14ac:dyDescent="0.25">
      <c r="A12" s="1"/>
      <c r="B12" s="93" t="s">
        <v>609</v>
      </c>
      <c r="C12" s="94" t="s">
        <v>610</v>
      </c>
      <c r="D12" s="105" t="s">
        <v>611</v>
      </c>
      <c r="E12" s="21" t="str">
        <f>'Declaración de Aplicabilidad'!E16</f>
        <v>SI</v>
      </c>
      <c r="F12" s="105" t="str">
        <f>'Declaración de Aplicabilidad'!F16</f>
        <v>Se cuenta con los siguientes documentos aprobados al interior de la universidad que soportan la implementación del control:
RESOLUCIÓN  091 de 2023 "POR LA CUAL SE ESTABLECEN LOS LINEAMIENTOS DE PROTECCIÓN DE DATOS PERSONALES DE LOS TITULARES DE LA UNIVERSIDAD DECUNDINAMARCA"
RESOLUCIÓN  092 de 2023 "POR LA CUAL ADOPTA EL SISTEMA DE GESTIÓN DE SEGURIDAD DE LA INFORMACIÓN – SGSI Y SE ESTABLECEN LINEAMIENTOS, OBJETIVOS Y ALCANCE, EN LA UNIVERSIDAD DE CUNDINAMARCA"
RESOLUCIÓN 088 DEL 2023 "POR LA CUAL SE ESTABLECE EL SISTEMA DE ASEGURAMIENTO DE LA CALIDAD DE LA UNIVERSIDAD DE CUNDINAMARCA"
ESG-SSI-M001 - MANUAL DE LINEAMIENTOS DE SEGURIDAD DE LA INFORMACIÓN, CIBERSEGURIDAD Y PROTECCIÓN A LA PRIVACIDAD DE LA INFORMACIÓN 
ESG-SSI-M004 - MANUAL DE ROLES Y RESPONSABILIDADES EN SEGURIDAD Y PRIVACIDAD DE LA INFORMACION.
De acuerdo con la revisión de las  Resoluciones 091 y 092 presentada en Revisión por la Dirección en diciembre del 2025,  se concluye que cumplen con la normatividad legal vigente, por tal motivo no es necesario modificar o replantearla a nivel institucional.</v>
      </c>
      <c r="G12" s="21" t="str">
        <f>'Declaración de Aplicabilidad'!G16</f>
        <v>NO</v>
      </c>
      <c r="H12" s="117">
        <f>'Declaración de Aplicabilidad'!H16</f>
        <v>80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row>
    <row r="13" spans="1:84" ht="128.25" customHeight="1" x14ac:dyDescent="0.25">
      <c r="A13" s="1"/>
      <c r="B13" s="93" t="s">
        <v>612</v>
      </c>
      <c r="C13" s="94" t="s">
        <v>613</v>
      </c>
      <c r="D13" s="116" t="s">
        <v>614</v>
      </c>
      <c r="E13" s="21" t="str">
        <f>'Declaración de Aplicabilidad'!E17</f>
        <v>SI</v>
      </c>
      <c r="F13" s="105" t="str">
        <f>'Declaración de Aplicabilidad'!F17</f>
        <v>Se cuenta con los siguientes documentos aprobados al interior de la universidad que soportan la implementación del control:
ESG-SSI-P08 - IMPLEMENTACIÓN DEL SISTEMA DE GESTIÓN DE SEGURIDAD DE LA  INFORMACIÓN
ESG-SSI-M004 - MANUAL DE ROLES Y RESPONSABILIDADES EN SEGURIDAD Y PRIVACIDAD DE LA INFORMACION
ESG-SSI-F002 - ACUERDO DE CONFIDENCIALIDAD PARA MIEMBROS DEL TALENTO HUMANO, PASANTES Y MONITORES</v>
      </c>
      <c r="G13" s="21" t="str">
        <f>'Declaración de Aplicabilidad'!G17</f>
        <v>NO</v>
      </c>
      <c r="H13" s="117">
        <f>'Declaración de Aplicabilidad'!H17</f>
        <v>80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pans="1:84" ht="141.75" customHeight="1" x14ac:dyDescent="0.25">
      <c r="A14" s="34"/>
      <c r="B14" s="93" t="s">
        <v>615</v>
      </c>
      <c r="C14" s="94" t="s">
        <v>616</v>
      </c>
      <c r="D14" s="116" t="s">
        <v>617</v>
      </c>
      <c r="E14" s="21" t="str">
        <f>'Declaración de Aplicabilidad'!E18</f>
        <v>SI</v>
      </c>
      <c r="F14" s="105" t="str">
        <f>'Declaración de Aplicabilidad'!F18</f>
        <v>Se cuenta con los siguientes documentos aprobados al interior de la universidad que soportan la implementación del control:
ESG-SSI-M004 - MANUAL DE ROLES Y RESPONSABILIDADES EN SEGURIDAD Y PRIVACIDAD DE LA INFORMACION
El Sistema de Gestión de Seguridad de la Información - SGSI, opera desde el macroproceso estratégico dentro de los sistemas integrados, y por Resolución 144 "Por el cual se designa al coordinador del sistema de gestión de seguridad de la información, ciberseguridad y protección de datos personales de la universidad de Cundinamarca”</v>
      </c>
      <c r="G14" s="21" t="str">
        <f>'Declaración de Aplicabilidad'!G18</f>
        <v>NO</v>
      </c>
      <c r="H14" s="117">
        <f>'Declaración de Aplicabilidad'!H18</f>
        <v>80</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row>
    <row r="15" spans="1:84" ht="282" customHeight="1" x14ac:dyDescent="0.25">
      <c r="A15" s="1"/>
      <c r="B15" s="93" t="s">
        <v>618</v>
      </c>
      <c r="C15" s="94" t="s">
        <v>619</v>
      </c>
      <c r="D15" s="116" t="s">
        <v>620</v>
      </c>
      <c r="E15" s="21" t="str">
        <f>'Declaración de Aplicabilidad'!E19</f>
        <v>SI</v>
      </c>
      <c r="F15" s="105" t="str">
        <f>'Declaración de Aplicabilidad'!F19</f>
        <v>Se cuenta con los siguientes documentos aprobados al interior de la universidad que soportan la implementación del control:
RESOLUCION 088 DE 2023 "POR LA CUAL SE ESTABLECE EL SISTEMA DE ASEGURAMIENTO DE LA CALIDAD DE LA UNIVERSIDAD DE CUNDINAMARCA."
RESOLUCION 144 del 2025- 12 - 22 “POR EL CUAL SE DESIGNA AL COORDINADOR DEL SISTEMA DE GESTIÓN DE SEGURIDAD DE LA INFORMACIÓN, CIBERSEGURIDAD Y PROTECCIÓN DE DATOS PERSONALES DE LA UNIVERSIDAD DE CUNDINAMARCA”
RESOLUCIÓN 027 DE 2020 "POR LA CUAL SE ESTABLECEN LOS ROLES Y RESPONSABILIDADES DE LOS SISTEMAS DE GESTIÓN DE LA UNIVERSIDAD DE CUNDINAMARCA"
ESG-SSI-PL01 - PLAN INSTITUCIONAL DE SENSIBILIZACION Y ENTRENAMIENTO EN SEGURIDAD Y PRIVACIDAD DE LA INFORMACION.
ESG-SSI-M004 - MANUAL DE ROLES Y RESPONSABILIDADES EN SEGURIDAD Y PRIVACIDAD DE LA INFORMACION 
ESG-SSI-F002 - ACUERDO DE CONFIDENCIALIDAD PARA MIEMBROS DEL TALENTO HUMANO, PASANTES Y MONITORES 
SACM001 - MANUAL SERVICIO DE ATENCION AL CIUDADANO</v>
      </c>
      <c r="G15" s="21" t="str">
        <f>'Declaración de Aplicabilidad'!G19</f>
        <v>NO</v>
      </c>
      <c r="H15" s="117">
        <f>'Declaración de Aplicabilidad'!H19</f>
        <v>80</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row>
    <row r="16" spans="1:84" ht="79.5" customHeight="1" x14ac:dyDescent="0.25">
      <c r="A16" s="1"/>
      <c r="B16" s="93" t="s">
        <v>621</v>
      </c>
      <c r="C16" s="94" t="s">
        <v>41</v>
      </c>
      <c r="D16" s="116" t="s">
        <v>622</v>
      </c>
      <c r="E16" s="21" t="str">
        <f>'Declaración de Aplicabilidad'!E20</f>
        <v>SI</v>
      </c>
      <c r="F16" s="105" t="str">
        <f>'Declaración de Aplicabilidad'!F20</f>
        <v>Se cuenta con los siguientes documentos aprobados al interior de la universidad que soportan la implementación del control:
ESG-SSI-G002 - GUÍA DE CONTACTO CON LAS AUTORIDADES Y GRUPOS DE INTERÉS ESPECIAL</v>
      </c>
      <c r="G16" s="21" t="str">
        <f>'Declaración de Aplicabilidad'!G20</f>
        <v>NO</v>
      </c>
      <c r="H16" s="117">
        <f>'Declaración de Aplicabilidad'!H20</f>
        <v>80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row>
    <row r="17" spans="2:8" ht="93.75" customHeight="1" x14ac:dyDescent="0.25">
      <c r="B17" s="93" t="s">
        <v>623</v>
      </c>
      <c r="C17" s="94" t="s">
        <v>45</v>
      </c>
      <c r="D17" s="116" t="s">
        <v>624</v>
      </c>
      <c r="E17" s="21" t="str">
        <f>'Declaración de Aplicabilidad'!E21</f>
        <v>SI</v>
      </c>
      <c r="F17" s="105" t="str">
        <f>'Declaración de Aplicabilidad'!F21</f>
        <v xml:space="preserve">Se cuenta con los siguientes documentos aprobados al interior de la universidad que soportan la implementación del control:
ESG-SSI-M012 - MANUAL DE LINEAMIENTOS PARA LA GESTIÓN DE INCIDENTES DE SEGURIDAD DE LA INFORMACIÓN
ESG-SSI-G002 - GUÍA DE CONTACTO CON LAS AUTORIDADES Y GRUPOS DE INTERÉS ESPECIAL
</v>
      </c>
      <c r="G17" s="21" t="str">
        <f>'Declaración de Aplicabilidad'!G21</f>
        <v>NO</v>
      </c>
      <c r="H17" s="117">
        <f>'Declaración de Aplicabilidad'!H21</f>
        <v>80</v>
      </c>
    </row>
    <row r="18" spans="2:8" ht="128.25" customHeight="1" x14ac:dyDescent="0.25">
      <c r="B18" s="93" t="s">
        <v>625</v>
      </c>
      <c r="C18" s="94" t="s">
        <v>848</v>
      </c>
      <c r="D18" s="116" t="s">
        <v>626</v>
      </c>
      <c r="E18" s="21" t="str">
        <f>'Declaración de Aplicabilidad'!E22</f>
        <v>SI</v>
      </c>
      <c r="F18" s="105" t="str">
        <f>'Declaración de Aplicabilidad'!F22</f>
        <v xml:space="preserve">Se cuenta con los siguientes documentos aprobados al interior de la universidad que soportan la implementación del control:
ASIP36 - GESTIÓN DE VULNERABILIDADES TÉCNICAS
ASIF090 - SEGUIMIENTO DE INTELIGENCIA DE AMENAZAS 
ASII022 - INSTRUCTIVO PARA REALIZAR HARDENING EN APACHE HTTP
</v>
      </c>
      <c r="G18" s="21" t="str">
        <f>'Declaración de Aplicabilidad'!G22</f>
        <v>NO</v>
      </c>
      <c r="H18" s="117">
        <f>'Declaración de Aplicabilidad'!H22</f>
        <v>80</v>
      </c>
    </row>
    <row r="19" spans="2:8" ht="204" x14ac:dyDescent="0.25">
      <c r="B19" s="93" t="s">
        <v>627</v>
      </c>
      <c r="C19" s="94" t="s">
        <v>628</v>
      </c>
      <c r="D19" s="116" t="s">
        <v>629</v>
      </c>
      <c r="E19" s="21" t="str">
        <f>'Declaración de Aplicabilidad'!E23</f>
        <v>SI</v>
      </c>
      <c r="F19" s="105" t="str">
        <f>'Declaración de Aplicabilidad'!F23</f>
        <v xml:space="preserve">
Se cuenta con los siguientes documentos aprobados al interior de la universidad que soportan la implementación del control:
ASIM006 - MANUAL DE LINEAMIENTOS DE DESARROLLO DE SOFTWARE INSTITUCIONAL
ESG-SSI-M013 - MANUAL - LINEAMIENTO DE SEGURIDAD DE LA INFORMACION CON RELACION A LOS PROVEEDORES Y/O TERCEROS 
ESG-SSI-P12 - GESTION DE RIESGOS DE SEGURIDAD DE LA INFORMACION
ESG-SSI-PL04 - PLAN DE TRATAMIENTO DE RIESGOS DE SEGURIDAD Y PRIVACIDAD DE LA INFORMACION
ABSP01 - ADQUISICION DE BIENES, SERVICIOS U OBRAS CONTRATACION DIRECTA
ABSF098 - CONDICIONES GENERALES DE CONTRATACION DIRECTA
</v>
      </c>
      <c r="G19" s="21" t="str">
        <f>'Declaración de Aplicabilidad'!G23</f>
        <v>NO</v>
      </c>
      <c r="H19" s="117">
        <f>'Declaración de Aplicabilidad'!H23</f>
        <v>80</v>
      </c>
    </row>
    <row r="20" spans="2:8" ht="249" customHeight="1" x14ac:dyDescent="0.25">
      <c r="B20" s="93" t="s">
        <v>630</v>
      </c>
      <c r="C20" s="94" t="s">
        <v>631</v>
      </c>
      <c r="D20" s="116" t="s">
        <v>632</v>
      </c>
      <c r="E20" s="21" t="str">
        <f>'Declaración de Aplicabilidad'!E24</f>
        <v>SI</v>
      </c>
      <c r="F20" s="105" t="str">
        <f>'Declaración de Aplicabilidad'!F24</f>
        <v>Se cuenta con los siguientes documentos aprobados al interior de la universidad que soportan la implementación del control:
ESG-SSI-M011 - MANUAL DE LINEAMIENTOS DE USO ACEPTABLE DE ACTIVOS DE INFORMACIÓN
ESG-SSI-P01 - GESTION DE ACTIVOS DE LA INFORMACION
ESG-SSI-P13 - REGISTRO NACIONAL DE BASES DE DATOS EN LA SIC
ESG-SSI-I001 - INSTRUCTIVO PARA EL REGISTRO DE ACTIVOS DE LA INFORMACION
ESG-SSI-G001 - GUIA PARA REGISTRO EN EL APLICATIVO DENOMINADO GESTION DE ACTIVOS
ESG-SSI-F034 - CONSOLIDADO DEL INVENTARIO DE ACTIVOS DE LA INFORMACION
ADOr023 - TABLAS DE RETENCIÓN DOCUMENTAL
SISTEMA DE INFORMACIÓN EN PLATAFORMA INSTITUCIONAL "GESTIÓN DE ACTIVOS"</v>
      </c>
      <c r="G20" s="21" t="str">
        <f>'Declaración de Aplicabilidad'!G24</f>
        <v>NO</v>
      </c>
      <c r="H20" s="117">
        <f>'Declaración de Aplicabilidad'!H24</f>
        <v>80</v>
      </c>
    </row>
    <row r="21" spans="2:8" ht="408" customHeight="1" x14ac:dyDescent="0.25">
      <c r="B21" s="93" t="s">
        <v>633</v>
      </c>
      <c r="C21" s="94" t="s">
        <v>634</v>
      </c>
      <c r="D21" s="116" t="s">
        <v>635</v>
      </c>
      <c r="E21" s="21" t="str">
        <f>'Declaración de Aplicabilidad'!E25</f>
        <v>SI</v>
      </c>
      <c r="F21" s="105" t="str">
        <f>'Declaración de Aplicabilidad'!F25</f>
        <v>Se cuenta con los siguientes documentos aprobados al interior de la universidad que soportan la implementación del control:
ESG-SSI-M011 - MANUAL DE LINEAMIENTOS DE USO ACEPTABLE DE ACTIVOS DE INFORMACIÓN
ESG-SSI-M007 - MANUAL - POLITICA DE USO DE DISPOSITIVOS MOVILES Y BYOD
ASIM001 - MANUAL DE SISTEMAS Y TECNOLOGIA
ASIM005 - MANUAL DE POLITICAS DE USO ADECUADO DEL CORREO INSTITUCIONAL
ASIM06 - MANUAL DE POLITICAS DE DESARROLLO DE SOFTWARE INSTITUCIONAL
ASIM008 - MANUAL PARA REALIZAR PROCESO,SEGUIMIENTO Y RECUPERACION DE BACKUPS
ASIM016 - MANUAL PARA BORRADO SEGURO DE INFORMACION
ASIM018 - MANUAL DE MESA DE SERVICIOS A UN CLIC
ESG-SSI-P01 - GESTION DE ACTIVOS DE LA INFORMACION
ASIP20 - GESTION DE ACCESO A LOS SISTEMAS DE INFORMACION, RECURSOS Y SERVICIOS TECNOLOGICOS
ASIP25 - COPIA DE SEGURIDAD DE INFORMACION
ASIP33 - MESA DE SERVICIOS A UN CLIC
ASII015 - INSTRUCTIVO GESTION DE ACCESO A LOS SISTEMAS DE INFORMACION, RECURSOS Y SERVICIOS TECNOLOGICOS</v>
      </c>
      <c r="G21" s="21" t="str">
        <f>'Declaración de Aplicabilidad'!G25</f>
        <v>NO</v>
      </c>
      <c r="H21" s="117">
        <f>'Declaración de Aplicabilidad'!H25</f>
        <v>80</v>
      </c>
    </row>
    <row r="22" spans="2:8" ht="333.75" customHeight="1" x14ac:dyDescent="0.25">
      <c r="B22" s="93" t="s">
        <v>591</v>
      </c>
      <c r="C22" s="94" t="s">
        <v>111</v>
      </c>
      <c r="D22" s="116" t="s">
        <v>636</v>
      </c>
      <c r="E22" s="21" t="str">
        <f>'Declaración de Aplicabilidad'!E26</f>
        <v>SI</v>
      </c>
      <c r="F22" s="105" t="str">
        <f>'Declaración de Aplicabilidad'!F26</f>
        <v xml:space="preserve">Se cuenta con los siguientes documentos pendientes de formalizar su actualización y creación al interior de la universidad:
ASIM016 - MANUAL PARA BORRADO SEGURO DE INFORMACION
ESG-SSI-P19- ENTREGA Y DEVOLUCION DE LOS ACTIVOS DE LA INFORMACION  
ASIP25 - COPIA DE SEGURIDAD DE INFORMACION
ATHP17 - INGRESO Y RETIRO DEL PERSONAL DE PLANTA
ESG-SSI-I005 - NSTRUCTIVO PARA LA ENTREGA DE LOS ACTIVOS DE LA INFORMACION
ATHF270 - INFORME DE ENTREGA DE CARGO
ATHF272 - ACTA DE ENTREGA DEL CARGO
ADOF010 - ACTA 
ABSF050 - TOMA FISICA DE INVENTARIO
ABSF036-  ACTA DE INVENTARIO
ESG-SSI-F002 - ACUERDO DE CONFIDENCIALIDAD PARA MIEMBROS DEL TALENTO HUMANO, PASANTES Y MONITORES
</v>
      </c>
      <c r="G22" s="21" t="str">
        <f>'Declaración de Aplicabilidad'!G26</f>
        <v>NO</v>
      </c>
      <c r="H22" s="117">
        <f>'Declaración de Aplicabilidad'!H26</f>
        <v>100</v>
      </c>
    </row>
    <row r="23" spans="2:8" ht="304.5" customHeight="1" x14ac:dyDescent="0.25">
      <c r="B23" s="93" t="s">
        <v>592</v>
      </c>
      <c r="C23" s="94" t="s">
        <v>115</v>
      </c>
      <c r="D23" s="116" t="s">
        <v>637</v>
      </c>
      <c r="E23" s="21" t="str">
        <f>'Declaración de Aplicabilidad'!E27</f>
        <v>SI</v>
      </c>
      <c r="F23" s="105" t="str">
        <f>'Declaración de Aplicabilidad'!F27</f>
        <v>Se cuenta con los siguientes documentos aprobados al interior de la universidad que soportan la implementación del control:
ESG-SSI-P01- GESTION DE ACTIVOS DE INFORMACION
ESG-SSI-I007 - INSTRUCTIVO PARA EL CARGUE Y PUBLICACION DE LOS CONSOLIDADOS DE INFORMACIÓN EN LA PLATAFORMA DE DATOS ABIERTOS DEL MINTIC
ESG-SSI-M011 - MANUAL LINEAMIENTO DE USO ACEPTABLE DE ACTIVOS DE INFORMACION
ESG-SSI-I001 - INSTRUCTIVO PARA EL REGISTRO DE ACTIVOS DE LA INFORMACION
ESG-SSI-G001 - GUIA PARA REGISTRO EN EL APLICATIVO DENOMINADO GESTION DE ACTIVOS
ESG-SSI-F034 - CONSOLIDADO DEL INVENTARIO DE ACTIVOS DE LA INFORMACION
ESG-SSI-F057 - CONSOLIDADO DEL INDICE INFORMACION CLASIFICADA Y RESERVADA
SISTEMA DE INFORMACIÓN EN PLATAFORMA INSTITUCIONAL "GESTIÓN DE ACTIVOS"
https://www.ucundinamarca.edu.co/index.php/ley-de-transparencia</v>
      </c>
      <c r="G23" s="21" t="str">
        <f>'Declaración de Aplicabilidad'!G27</f>
        <v>NO</v>
      </c>
      <c r="H23" s="117">
        <f>'Declaración de Aplicabilidad'!H27</f>
        <v>80</v>
      </c>
    </row>
    <row r="24" spans="2:8" ht="182.25" customHeight="1" x14ac:dyDescent="0.25">
      <c r="B24" s="93" t="s">
        <v>593</v>
      </c>
      <c r="C24" s="94" t="s">
        <v>121</v>
      </c>
      <c r="D24" s="116" t="s">
        <v>638</v>
      </c>
      <c r="E24" s="21" t="str">
        <f>'Declaración de Aplicabilidad'!E28</f>
        <v>SI</v>
      </c>
      <c r="F24" s="105" t="str">
        <f>'Declaración de Aplicabilidad'!F28</f>
        <v>Se cuenta con los siguientes documentos aprobados al interior de la universidad que soportan la implementación del control:
ESG-SSI-P01 - GESTION DE ACTIVOS DE LA INFORMACION
ESG-SSI-P017 - ETIQUETADO DE LOS ACTIVOS DE LA INFORMACIÓN
ESG-SSI-M011 - MANUAL LINEAMIENTO DE USO ACEPTABLE DE ACTIVOS DE INFORMACION
ESG-SSI-I06 - INSTRUCTIVO PARA EL ETIQUETADO DE LOS ACTIVOS DE LA INFORMACIÓN
ESG-SSI-F034 - CONSOLIDADO DEL INVENTARIO DE ACTIVOS DE LA INFORMACION</v>
      </c>
      <c r="G24" s="21" t="str">
        <f>'Declaración de Aplicabilidad'!G28</f>
        <v>NO</v>
      </c>
      <c r="H24" s="117">
        <f>'Declaración de Aplicabilidad'!H28</f>
        <v>80</v>
      </c>
    </row>
    <row r="25" spans="2:8" ht="342" customHeight="1" x14ac:dyDescent="0.25">
      <c r="B25" s="93" t="s">
        <v>594</v>
      </c>
      <c r="C25" s="94" t="s">
        <v>358</v>
      </c>
      <c r="D25" s="116" t="s">
        <v>639</v>
      </c>
      <c r="E25" s="21" t="str">
        <f>'Declaración de Aplicabilidad'!E29</f>
        <v>SI</v>
      </c>
      <c r="F25" s="105" t="str">
        <f>'Declaración de Aplicabilidad'!F29</f>
        <v>Se cuenta con los siguientes documentos aprobados al interior de la universidad que soportan la implementación del control:
ESG-SSI-M013 - MANUAL - LINEAMIENTO DE SEGURIDAD DE LA INFORMACION CON RELACION A LOS PROVEEDORES Y/O TERCEROS
ESG-SSI-M003 -  	MANUAL DE DIRECTRICES PARA CONTACTO POR MENSAJERIA INSTANTANEA
ESG-SSI-M004 - MANUAL DE ROLES Y RESPONSABILIDADES EN SEGURIDAD Y PRIVACIDAD DE LA INFORMACION 
ASIM005 - MANUAL DE POLITICAS DE USO ADECUADO DEL CORREO INSTITUCIONAL 
ECOM007 - MANUAL DE COMUNICACIÓN INTERNA
ECOM009 - MANUAL DE USO Y MANEJO ADECUADO DE REDES SOCIALES INSTITUCIONALES
ESG-SSI-P07 - TRANSFERENCIA INTERNACIONAL DE DATOS PERSONALES
ASII015 - INSTRUCTIVO GESTION DE ACCESO A LOS SISTEMAS DE INFORMACION, RECURSOS Y SERVICIOS TECNOLOGICOS
ESG-SSI-F020 - ACUERDO DE CONFIDENCIALIDAD PARA PROVEEDORES Y TERCEROS
ESG-SSI-F005 - AUTORIZACION PARA EL TRATAMIENTO DE DATOS PERSONALES DE PROVEEDORES PERSONA NATURAL
ESG-SSI-F021 - AUTORIZACION PARA LA TRANSFERENCIA INTERNACIONAL DE DATOS PERSONALES</v>
      </c>
      <c r="G25" s="21" t="str">
        <f>'Declaración de Aplicabilidad'!G29</f>
        <v>NO</v>
      </c>
      <c r="H25" s="117">
        <f>'Declaración de Aplicabilidad'!H29</f>
        <v>80</v>
      </c>
    </row>
    <row r="26" spans="2:8" ht="359.25" customHeight="1" x14ac:dyDescent="0.25">
      <c r="B26" s="93" t="s">
        <v>595</v>
      </c>
      <c r="C26" s="94" t="s">
        <v>596</v>
      </c>
      <c r="D26" s="116" t="s">
        <v>640</v>
      </c>
      <c r="E26" s="21" t="str">
        <f>'Declaración de Aplicabilidad'!E30</f>
        <v>SI</v>
      </c>
      <c r="F26" s="105" t="str">
        <f>'Declaración de Aplicabilidad'!F30</f>
        <v>Se cuenta con los siguientes documentos aprobados al interior de la universidad que soportan la implementación del control:
ASIP20 - GESTION DE ACCESO A LOS SISTEMAS DE INFORMACION, RECURSOS Y SERVICIOS TECNOLOGICOS
ESG-SSI-P01 - GESTION DE ACTIVOS DE INFORMACION
ESG-SSI-M004 - MANUAL DE ROLES Y RESPONSABILIDADES EN SEGURIDAD Y PRIVACIDAD DE LA INFORMACION
ESG-SSI-M010 MANUAL POLITICA DE CONTROL DE ACCESO FISICO A AREAS SEGURAS
ASII014 - INSTRUCTIVO PARA EL SOPORTE, MANTENIMIENTO Y MONITOREO A LA INFRAESTRUCTURA DE RED Y RECURSOS TECNOLOGICOS
ASII015 - INSTRUCTIVO GESTION DE ACCESO A LOS SISTEMAS DE INFORMACION, RECURSOS Y SERVICIOS TECNOLOGICOS
ABSG006 - GUIA USO DE CAMARAS DE SEGURIDAD UNIVERSIDAD DE CUNDINAMARCA
ASIF063 - REGISTRO DE INGRESO A LOS CENTROS DE DATOS Y CUARTOS DE TELECOMUNICACIONES (CDS Y TRS)
COMUNICADO NO. 006 DEL 23 DE OCTUBRE DEL 2023 "LINEAMIENTO DE CONTROL DE ACCESO A ÁREAS SEGURAS A NIVEL INSTITUCIONAL"
ADICIONALMENTE COMO LINEAMIENTO OBLIGATORIO EL PORTE DE CARNET INSTITUCIONAL, SE CUENTA CON SISTEMA DE VIDEOVIGILANCIA EN ÁREAS ADMINISTRATIVAS, GUARDAS DE SEGURIDAD EN LAS ENTRADAS Y SALIDAS DE LA INSTALACIONES, SE TIENE CONTROL DE INGRESO PARA PERSONAL EXTERNO CONTRATO DE PRESTACIÓN DE SERVICIOS F-CPSV-013-2026</v>
      </c>
      <c r="G26" s="21" t="str">
        <f>'Declaración de Aplicabilidad'!G30</f>
        <v>NO</v>
      </c>
      <c r="H26" s="117">
        <f>'Declaración de Aplicabilidad'!H30</f>
        <v>80</v>
      </c>
    </row>
    <row r="27" spans="2:8" ht="192" customHeight="1" x14ac:dyDescent="0.25">
      <c r="B27" s="93" t="s">
        <v>597</v>
      </c>
      <c r="C27" s="94" t="s">
        <v>641</v>
      </c>
      <c r="D27" s="116" t="s">
        <v>642</v>
      </c>
      <c r="E27" s="21" t="str">
        <f>'Declaración de Aplicabilidad'!E31</f>
        <v>SI</v>
      </c>
      <c r="F27" s="105" t="str">
        <f>'Declaración de Aplicabilidad'!F31</f>
        <v xml:space="preserve">Se cuenta con los siguientes documentos aprobados al interior de la universidad que soportan la implementación del control:
ASIP20 - GESTION DE ACCESO A LOS SISTEMAS DE INFORMACION, RECURSOS Y SERVICIOS TECNOLOGICOS
ASIM001 - MANUAL DE SISTEMAS Y TECNOLOGÍA
ASIM018 - MANUAL DE MESA DE SERVICIOS A UN CLIC
ASIM005 - MANIAL LINEAMIENTO DE USO ADECUADO DEL CORREO ELECTRONICO 
ASII015 - INSTRUCTIVO GESTION DE ACCESO A LOS SISTEMAS DE INFORMACION, RECURSOS Y SERVICIOS TECNOLOGICOS
ESG-SSI-F020 - ACUERDO DE CONFIDENCIALIDAD PARA PROVEEDORES Y TERCEROS
</v>
      </c>
      <c r="G27" s="21" t="str">
        <f>'Declaración de Aplicabilidad'!G31</f>
        <v>NO</v>
      </c>
      <c r="H27" s="117">
        <f>'Declaración de Aplicabilidad'!H31</f>
        <v>80</v>
      </c>
    </row>
    <row r="28" spans="2:8" ht="254.25" customHeight="1" x14ac:dyDescent="0.25">
      <c r="B28" s="93" t="s">
        <v>598</v>
      </c>
      <c r="C28" s="94" t="s">
        <v>643</v>
      </c>
      <c r="D28" s="116" t="s">
        <v>644</v>
      </c>
      <c r="E28" s="21" t="str">
        <f>'Declaración de Aplicabilidad'!E32</f>
        <v>SI</v>
      </c>
      <c r="F28" s="105" t="str">
        <f>'Declaración de Aplicabilidad'!F32</f>
        <v xml:space="preserve">
Se cuenta con los siguientes documentos aprobados al interior de la universidad que soportan la implementación del control:
ASIP20 - GESTION DE ACCESO A LOS SISTEMAS DE INFORMACION, RECURSOS Y SERVICIOS TECNOLOGICOS 
ESG-SSI-M001 - MANUAL DE LINEAMIENTOS DE SEGURIDAD Y PRIVACIDAD DE LA INFORMACION
ESG-SSI-M004 - MANUAL DE ROLES Y RESPONSABILIDADES EN SEGURIDAD Y PRIVACIDAD DE LA INFORMACION
ASIM005 - MANUAL LINEAMIENTOS DE USO ADECUADO DEL CORREO INSTITUCIONAL
ASIM001 - MANUAL DE SISTEMAS Y TECNOLOGÍA
ASIM018 - MANUAL DE MESA DE SERVICIOS A UN CLIC
ASII015 - INSTRUCTIVO GESTION DE ACCESO A LOS SISTEMAS DE INFORMACION, RECURSOS Y SERVICIOS TECNOLOGICOS
ESG-SSI-F002 - ACUERDO DE CONFIDENCIALIDAD PARA MIEMBROS DEL TALENTO HUMANO, PASANTES Y MONITORES </v>
      </c>
      <c r="G28" s="21" t="str">
        <f>'Declaración de Aplicabilidad'!G32</f>
        <v>NO</v>
      </c>
      <c r="H28" s="117">
        <f>'Declaración de Aplicabilidad'!H32</f>
        <v>80</v>
      </c>
    </row>
    <row r="29" spans="2:8" ht="176.25" customHeight="1" x14ac:dyDescent="0.25">
      <c r="B29" s="93" t="s">
        <v>599</v>
      </c>
      <c r="C29" s="94" t="s">
        <v>645</v>
      </c>
      <c r="D29" s="116" t="s">
        <v>646</v>
      </c>
      <c r="E29" s="21" t="str">
        <f>'Declaración de Aplicabilidad'!E33</f>
        <v>SI</v>
      </c>
      <c r="F29" s="105" t="str">
        <f>'Declaración de Aplicabilidad'!F33</f>
        <v>Se cuenta con los siguientes documentos aprobados al interior de la universidad que soportan la implementación del control:
ASIM005 - MANUAL LINEAMIENTOS DE USO ADECUADO DEL CORREO INSTITUCIONAL 
ASII015 - INSTRUCTIVO GESTION DE ACCESO A LOS SISTEMAS DE INFORMACION, RECURSOS Y SERVICIOS TECNOLOGICOS 
ESG-SSI-M004 - MANUAL DE ROLES Y RESPONSABILIDADES EN SEGURIDAD Y PRIVACIDAD DE LA INFORMACIÓN 
ESG-SSI-M010 - MANUAL POLÍTICA DE CONTROL DE ACCESO A ÁREAS SEGURAS</v>
      </c>
      <c r="G29" s="21" t="str">
        <f>'Declaración de Aplicabilidad'!G33</f>
        <v>NO</v>
      </c>
      <c r="H29" s="117">
        <f>'Declaración de Aplicabilidad'!H33</f>
        <v>80</v>
      </c>
    </row>
    <row r="30" spans="2:8" ht="126.75" customHeight="1" x14ac:dyDescent="0.25">
      <c r="B30" s="93" t="s">
        <v>600</v>
      </c>
      <c r="C30" s="94" t="s">
        <v>647</v>
      </c>
      <c r="D30" s="116" t="s">
        <v>648</v>
      </c>
      <c r="E30" s="21" t="str">
        <f>'Declaración de Aplicabilidad'!E34</f>
        <v>SI</v>
      </c>
      <c r="F30" s="105" t="str">
        <f>'Declaración de Aplicabilidad'!F34</f>
        <v>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ESG-SSI-F005 - AUTORIZACION PARA EL TRATAMIENTO DE DATOS PERSONALES DE PROVEEDORES PERSONA NATURAL.</v>
      </c>
      <c r="G30" s="21" t="str">
        <f>'Declaración de Aplicabilidad'!G34</f>
        <v>NO</v>
      </c>
      <c r="H30" s="117">
        <f>'Declaración de Aplicabilidad'!H34</f>
        <v>80</v>
      </c>
    </row>
    <row r="31" spans="2:8" ht="180" customHeight="1" x14ac:dyDescent="0.25">
      <c r="B31" s="93" t="s">
        <v>601</v>
      </c>
      <c r="C31" s="94" t="s">
        <v>649</v>
      </c>
      <c r="D31" s="116" t="s">
        <v>650</v>
      </c>
      <c r="E31" s="21" t="str">
        <f>'Declaración de Aplicabilidad'!E35</f>
        <v>SI</v>
      </c>
      <c r="F31" s="105" t="str">
        <f>'Declaración de Aplicabilidad'!F35</f>
        <v>Se cuenta con los siguientes documentos aprobados al interior de la universidad que soportan la implementación del control:
ABSP01 - ADQUISICION DE BIENES, SERVICIOS U OBRAS CONTRATACION DIRECTA
ABSP15 - ADQUISICION DE BIENES, SERVICIOS U OBRAS INVITACION PRIVADA E INVITACION PUBLICA
ESG-SSI-M013 MANUAL - LINEAMIENTO DE SEGURIDAD DE LA INFORMACION EN LA RELACION CON PROVEEDORES Y/O TERCEROS
ESG-SSI-F020 - ACUERDO DE CONFIDENCIALIDAD PARA PROVEEDORES Y TERCEROS
ESG-SSI-F005 - AUTORIZACION PARA EL TRATAMIENTO DE DATOS PERSONALES DE PROVEEDORES PERSONA NATURAL</v>
      </c>
      <c r="G31" s="21" t="str">
        <f>'Declaración de Aplicabilidad'!G35</f>
        <v>NO</v>
      </c>
      <c r="H31" s="117">
        <f>'Declaración de Aplicabilidad'!H35</f>
        <v>80</v>
      </c>
    </row>
    <row r="32" spans="2:8" ht="147" customHeight="1" x14ac:dyDescent="0.25">
      <c r="B32" s="93" t="s">
        <v>602</v>
      </c>
      <c r="C32" s="94" t="s">
        <v>651</v>
      </c>
      <c r="D32" s="116" t="s">
        <v>652</v>
      </c>
      <c r="E32" s="21" t="str">
        <f>'Declaración de Aplicabilidad'!E36</f>
        <v>SI</v>
      </c>
      <c r="F32" s="105" t="str">
        <f>'Declaración de Aplicabilidad'!F36</f>
        <v>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ESG-SSI-F005 - AUTORIZACION PARA EL TRATAMIENTO DE DATOS PERSONALES DE PROVEEDORES PERSONA NATURAL
ABSF146 - EVALUACION DE PROVEEDORES</v>
      </c>
      <c r="G32" s="21" t="str">
        <f>'Declaración de Aplicabilidad'!G36</f>
        <v>NO</v>
      </c>
      <c r="H32" s="117">
        <f>'Declaración de Aplicabilidad'!H36</f>
        <v>60</v>
      </c>
    </row>
    <row r="33" spans="2:8" ht="150.75" customHeight="1" x14ac:dyDescent="0.25">
      <c r="B33" s="93" t="s">
        <v>603</v>
      </c>
      <c r="C33" s="94" t="s">
        <v>653</v>
      </c>
      <c r="D33" s="116" t="s">
        <v>654</v>
      </c>
      <c r="E33" s="21" t="str">
        <f>'Declaración de Aplicabilidad'!E37</f>
        <v>SI</v>
      </c>
      <c r="F33" s="105" t="str">
        <f>'Declaración de Aplicabilidad'!F37</f>
        <v>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ABSF145 - REEVALUACION DE PROVEEDORES
ABSF146 - EVALUACION DE PROVEEDORES</v>
      </c>
      <c r="G33" s="21" t="str">
        <f>'Declaración de Aplicabilidad'!G37</f>
        <v>NO</v>
      </c>
      <c r="H33" s="117">
        <f>'Declaración de Aplicabilidad'!H37</f>
        <v>80</v>
      </c>
    </row>
    <row r="34" spans="2:8" ht="98.25" customHeight="1" x14ac:dyDescent="0.25">
      <c r="B34" s="93" t="s">
        <v>604</v>
      </c>
      <c r="C34" s="94" t="s">
        <v>849</v>
      </c>
      <c r="D34" s="116" t="s">
        <v>655</v>
      </c>
      <c r="E34" s="21" t="str">
        <f>'Declaración de Aplicabilidad'!E38</f>
        <v>SI</v>
      </c>
      <c r="F34" s="105" t="str">
        <f>'Declaración de Aplicabilidad'!F38</f>
        <v>Se proyecta dar cumplimiento a este control con la implementación de requisitos de seguridad de la información en los procesos de adquisición, uso, gestión y salida de los servicios en la nube.</v>
      </c>
      <c r="G34" s="21" t="str">
        <f>'Declaración de Aplicabilidad'!G38</f>
        <v>NO</v>
      </c>
      <c r="H34" s="117">
        <f>'Declaración de Aplicabilidad'!H38</f>
        <v>0</v>
      </c>
    </row>
    <row r="35" spans="2:8" ht="345.75" customHeight="1" x14ac:dyDescent="0.25">
      <c r="B35" s="93" t="s">
        <v>605</v>
      </c>
      <c r="C35" s="94" t="s">
        <v>606</v>
      </c>
      <c r="D35" s="116" t="s">
        <v>656</v>
      </c>
      <c r="E35" s="21" t="str">
        <f>'Declaración de Aplicabilidad'!E39</f>
        <v>SI</v>
      </c>
      <c r="F35" s="105" t="str">
        <f>'Declaración de Aplicabilidad'!F39</f>
        <v xml:space="preserve">
Se cuenta con los siguientes documentos aprobados al interior de la universidad que soportan la implementación del control:
ESG-SSI-P09 - GESTION DE INCIDENTES DE SEGURIDAD DE LA INFORMACION
ESG-SSI-P010 - GESTIÓN DE INCIDENTES DE SEGURIDAD EN EL TRATAMIENTO DE DATOS PERSONALES
ESG-SSI-M012 - MANUAL POLITICA DE GESTION DE INCIDENTES
ESG-SSI-G004 - GUIA PARA REALIZAR REPORTE Y VALORACION DE INCIDENTES DE PROTECCION DE DATOS PERSONALES
ESG-SSI-G006 - GUIA PARA EL DILIGENCIAMIENTO DEL REPORTE DE EVENTOS Y O INCIDENTES DE SEGURIDAD DE LA INFORMACION
ESG-SSI-F025 - REPORTE DE INCIDENTE DE PROTECCION DE DATOS PERSONALES
ESG-SSI-F036 REPORTE DE EVENTO Y/O INCIDENTES DE SEGURIDAD DE LA INFORMACION
ESG-SSI-F026- CONSOLIDADO DE INCIDENTES DE PROTECCION DE DATOS PERSONALES
ESG-SSI-F037-CONSOLIDADO DE INCIDENTES Y/O EVENTOS DE SEGURIDAD DE LA INFORMACION
ESG-SSI-G004-GUIA PARA REALIZAR REPORTE Y VALORACION DE INCIDENTES DE PROTECCION DE DATOS PERSONALES
ESG-SSI-G006- GUIA PARA EL DILIGENCIAMIENTO DEL REPORTE DE EVENTOS Y O INCIDENTES DE SEGURIDAD DE LA INFORMACION</v>
      </c>
      <c r="G35" s="21" t="str">
        <f>'Declaración de Aplicabilidad'!G39</f>
        <v>NO</v>
      </c>
      <c r="H35" s="117">
        <f>'Declaración de Aplicabilidad'!H39</f>
        <v>80</v>
      </c>
    </row>
    <row r="36" spans="2:8" ht="165.75" customHeight="1" x14ac:dyDescent="0.25">
      <c r="B36" s="93" t="s">
        <v>607</v>
      </c>
      <c r="C36" s="94" t="s">
        <v>608</v>
      </c>
      <c r="D36" s="116" t="s">
        <v>657</v>
      </c>
      <c r="E36" s="21" t="str">
        <f>'Declaración de Aplicabilidad'!E40</f>
        <v>SI</v>
      </c>
      <c r="F36" s="105" t="str">
        <f>'Declaración de Aplicabilidad'!F40</f>
        <v>Se cuenta con los siguientes documentos aprobados al interior de la universidad que soportan la implementación del control:
ESG-SSI-P09 - GESTION DE INCIDENTES DE SEGURIDAD DE LA INFORMACION
ESG-SSI-M012 - MANUAL POLITICA DE GESTION DE INCIDENTES
ESG-SSI-G006 - GUIA PARA EL DILIGENCIAMIENTO DEL REPORTE DE EVENTOS Y O INCIDENTES DE SEGURIDAD DE LA INFORMACION
ESG-SSI-F036 REPORTE DE EVENTO Y/O INCIDENTES DE SEGURIDAD DE LA INFORMACION</v>
      </c>
      <c r="G36" s="21" t="str">
        <f>'Declaración de Aplicabilidad'!G40</f>
        <v>NO</v>
      </c>
      <c r="H36" s="117">
        <f>'Declaración de Aplicabilidad'!H40</f>
        <v>80</v>
      </c>
    </row>
    <row r="37" spans="2:8" ht="249.75" customHeight="1" x14ac:dyDescent="0.25">
      <c r="B37" s="93" t="s">
        <v>658</v>
      </c>
      <c r="C37" s="94" t="s">
        <v>659</v>
      </c>
      <c r="D37" s="116" t="s">
        <v>660</v>
      </c>
      <c r="E37" s="21" t="str">
        <f>'Declaración de Aplicabilidad'!E41</f>
        <v>SI</v>
      </c>
      <c r="F37" s="105" t="str">
        <f>'Declaración de Aplicabilidad'!F41</f>
        <v xml:space="preserve">Se cuenta con los siguientes documentos aprobados al interior de la universidad que soportan la implementación del control:
ESG-SSI-P09 - GESTION DE INCIDENTES DE SEGURIDAD DE LA INFORMACION
ESG-SSI-M012 - MANUAL POLITICA DE GESTION DE INCIDENTES
ESG-SSI-G004-GUIA PARA REALIZAR REPORTE Y VALORACION DE INCIDENTES DE PROTECCION DE DATOS PERSONALES
ESG-SSI-G006 - GUIA PARA EL DILIGENCIAMIENTO DEL REPORTE DE EVENTOS Y O INCIDENTES DE SEGURIDAD DE LA INFORMACION
ESG-SSI-F036 REPORTE DE EVENTO Y/O INCIDENTES DE SEGURIDAD DE LA INFORMACION
ESG-SSI-F026- CONSOLIDADO DE INCIDENTES DE PROTECCION DE DATOS PERSONALES
ESG-SSI-F037-CONSOLIDADO DE INCIDENTES Y/O EVENTOS DE SEGURIDAD DE LA INFORMACION
</v>
      </c>
      <c r="G37" s="21" t="str">
        <f>'Declaración de Aplicabilidad'!G41</f>
        <v>NO</v>
      </c>
      <c r="H37" s="117">
        <f>'Declaración de Aplicabilidad'!H41</f>
        <v>80</v>
      </c>
    </row>
    <row r="38" spans="2:8" ht="246.75" customHeight="1" x14ac:dyDescent="0.25">
      <c r="B38" s="93" t="s">
        <v>661</v>
      </c>
      <c r="C38" s="94" t="s">
        <v>662</v>
      </c>
      <c r="D38" s="116" t="s">
        <v>663</v>
      </c>
      <c r="E38" s="21" t="str">
        <f>'Declaración de Aplicabilidad'!E42</f>
        <v>SI</v>
      </c>
      <c r="F38" s="105" t="str">
        <f>'Declaración de Aplicabilidad'!F42</f>
        <v>Se cuenta con los siguientes documentos aprobados al interior de la universidad que soportan la implementación del control:
ESG-SSI-P09 - GESTION DE INCIDENTES DE SEGURIDAD DE LA INFORMACION
ESG-SSI-PL01 - PLAN INSTITUCIONAL DE SENSIBILIZACION Y ENTRENAMIENTO EN SEGURIDAD Y PRIVACIDAD DE LA INFORMACION
ESG-SSI-M012 - MANUAL POLITICA DE GESTION DE INCIDENTES
ESG-SSI-F037 - CONSOLIDADO DE INCIDENTES Y/O EVENTOS DE SEGURIDAD DE LA INFORMACION
ESG-SSI-F026 - CONSOLIDADO DE INCIDENTES DE PROTECCION DE DATOS PERSONALES
ESG-SSI-F036 REPORTE DE EVENTO Y/O INCIDENTES DE SEGURIDAD DE LA INFORMACION</v>
      </c>
      <c r="G38" s="21" t="str">
        <f>'Declaración de Aplicabilidad'!G42</f>
        <v>NO</v>
      </c>
      <c r="H38" s="117">
        <f>'Declaración de Aplicabilidad'!H42</f>
        <v>80</v>
      </c>
    </row>
    <row r="39" spans="2:8" ht="330.75" customHeight="1" x14ac:dyDescent="0.25">
      <c r="B39" s="93" t="s">
        <v>664</v>
      </c>
      <c r="C39" s="94" t="s">
        <v>665</v>
      </c>
      <c r="D39" s="116" t="s">
        <v>666</v>
      </c>
      <c r="E39" s="21" t="str">
        <f>'Declaración de Aplicabilidad'!E43</f>
        <v>SI</v>
      </c>
      <c r="F39" s="105" t="str">
        <f>'Declaración de Aplicabilidad'!F43</f>
        <v>Se cuenta con los siguientes documentos aprobados al interior de la universidad que soportan la implementación del control:
ESG-SSI-P09 - GESTION DE INCIDENTES DE SEGURIDAD DE LA INFORMACION
ESG-SSI-P010 - GESTIÓN DE INCIDENTES DE SEGURIDAD EN EL TRATAMIENTO DE DATOS PERSONALES
ESG-SSI-M012 - MANUAL POLITICA DE GESTION DE INCIDENTES
ESG-SSI-G004 - GUIA PARA REALIZAR REPORTE Y VALORACION DE INCIDENTES DE PROTECCION DE DATOS PERSONALES
ESG-SSI-G006 - GUIA PARA EL DILIGENCIAMIENTO DEL REPORTE DE EVENTOS Y O INCIDENTES DE SEGURIDAD DE LA INFORMACION
ESG-SSI-F025 - REPORTE DE INCIDENTE DE PROTECCION DE DATOS PERSONALES
ESG-SSI-F036 REPORTE DE EVENTO Y/O INCIDENTES DE SEGURIDAD DE LA INFORMACION
ESG-SSI-F026- CONSOLIDADO DE INCIDENTES DE PROTECCION DE DATOS PERSONALES
ESG-SSI-F037-CONSOLIDADO DE INCIDENTES Y/O EVENTOS DE SEGURIDAD DE LA INFORMACION
ESG-SSI-G004-GUIA PARA REALIZAR REPORTE Y VALORACION DE INCIDENTES DE PROTECCION DE DATOS PERSONALES
ESG-SSI-G006- GUIA PARA EL DILIGENCIAMIENTO DEL REPORTE DE EVENTOS Y O INCIDENTES DE SEGURIDAD DE LA INFORMACION</v>
      </c>
      <c r="G39" s="21" t="str">
        <f>'Declaración de Aplicabilidad'!G43</f>
        <v>NO</v>
      </c>
      <c r="H39" s="117">
        <f>'Declaración de Aplicabilidad'!H43</f>
        <v>80</v>
      </c>
    </row>
    <row r="40" spans="2:8" ht="74.25" customHeight="1" x14ac:dyDescent="0.25">
      <c r="B40" s="93" t="s">
        <v>667</v>
      </c>
      <c r="C40" s="94" t="s">
        <v>668</v>
      </c>
      <c r="D40" s="116" t="s">
        <v>669</v>
      </c>
      <c r="E40" s="21" t="str">
        <f>'Declaración de Aplicabilidad'!E44</f>
        <v>SI</v>
      </c>
      <c r="F40" s="105" t="str">
        <f>'Declaración de Aplicabilidad'!F44</f>
        <v>ElSistema de Gestión de Seguridad de la Información - SGSI ha definido una hoja de ruta para continuidad del negocio, la cual será validada con la Dirección de Sistemas y Tecnología con el fin de identificar los controles actuales y/o futuros a implementar.</v>
      </c>
      <c r="G40" s="21" t="str">
        <f>'Declaración de Aplicabilidad'!G44</f>
        <v>NO</v>
      </c>
      <c r="H40" s="117">
        <f>'Declaración de Aplicabilidad'!H44</f>
        <v>0</v>
      </c>
    </row>
    <row r="41" spans="2:8" ht="75.75" customHeight="1" x14ac:dyDescent="0.25">
      <c r="B41" s="93" t="s">
        <v>670</v>
      </c>
      <c r="C41" s="94" t="s">
        <v>850</v>
      </c>
      <c r="D41" s="116" t="s">
        <v>671</v>
      </c>
      <c r="E41" s="21" t="str">
        <f>'Declaración de Aplicabilidad'!E45</f>
        <v>SI</v>
      </c>
      <c r="F41" s="105" t="str">
        <f>'Declaración de Aplicabilidad'!F45</f>
        <v xml:space="preserve">Se proyecta dar cumplimiento a este control asegurando que se mantengan las operaciones críticas durante las interrupciones, priorizando recursos y procesos claves para minimizar el impacto operacional, y restaurando rápidamente sistemas esenciales para asegurar la continuidad y resiliencia de estas operaciones, lo anterior se definirá en el Plan de Continuidad de Negocio, Análisis de Impacto del Negocio (BIA), Plan de Recuperación de Desastres (DRP), entre otros. </v>
      </c>
      <c r="G41" s="21" t="str">
        <f>'Declaración de Aplicabilidad'!G45</f>
        <v>NO</v>
      </c>
      <c r="H41" s="117">
        <f>'Declaración de Aplicabilidad'!H45</f>
        <v>0</v>
      </c>
    </row>
    <row r="42" spans="2:8" ht="246" customHeight="1" x14ac:dyDescent="0.25">
      <c r="B42" s="93" t="s">
        <v>672</v>
      </c>
      <c r="C42" s="94" t="s">
        <v>673</v>
      </c>
      <c r="D42" s="116" t="s">
        <v>674</v>
      </c>
      <c r="E42" s="21" t="str">
        <f>'Declaración de Aplicabilidad'!E46</f>
        <v>SI</v>
      </c>
      <c r="F42" s="105" t="str">
        <f>'Declaración de Aplicabilidad'!F46</f>
        <v>Se cuenta con los siguientes documentos aprobados al interior de la universidad que soportan la implementación del control:
AJUP08 - IDENTIFICACION, ACTUALIZACION Y SEGUIMIENTO AL CUMPLIMIENTO DE REQUISITOS LEGALES Y OTROS
ESG-SSI-P01 - GESTION DE ACTIVOS DE LA INFORMACION
ESG-SSI-M013 MANUAL - LINEAMIENTO DE SEGURIDAD DE LA INFORMACION EN LA RELACION CON PROVEEDORES Y/O TERCEROS
AJUF011 - MATRIZ DE IDENTIFICACIÓN Y SEGUIMIENTO AL CUMPLIMIENTO DE REQUISITOS LEGALES Y OTROS
MCTI002-INSTRUCTIVO LEGALIZACION Y USO DE EQUIPOS EN PROYECTOS DE INVESTIGACION	
MFAI001-INSTRUCTIVO REQUISITOS LEGALES Y REGLAMENTARIOS NECESARIOS PARA EL SERVICIO EDUCATIVO DEL USUARIO O PARTE INTERESADA
AJUF012-LISTA DE VERIFICACION POR PROCESOS DE LA IDENTIFICACION Y SEGUIMIENTO AL CUMPLIMIENTO DE REQUISITOS LEGALES Y OTROS</v>
      </c>
      <c r="G42" s="21" t="str">
        <f>'Declaración de Aplicabilidad'!G46</f>
        <v>NO</v>
      </c>
      <c r="H42" s="117">
        <f>'Declaración de Aplicabilidad'!H46</f>
        <v>80</v>
      </c>
    </row>
    <row r="43" spans="2:8" ht="268.5" customHeight="1" x14ac:dyDescent="0.25">
      <c r="B43" s="93" t="s">
        <v>675</v>
      </c>
      <c r="C43" s="94" t="s">
        <v>676</v>
      </c>
      <c r="D43" s="116" t="s">
        <v>677</v>
      </c>
      <c r="E43" s="21" t="str">
        <f>'Declaración de Aplicabilidad'!E47</f>
        <v>SI</v>
      </c>
      <c r="F43" s="105" t="str">
        <f>'Declaración de Aplicabilidad'!F47</f>
        <v>Se cuenta con los siguientes documentos aprobados al interior de la universidad que soportan la implementación del control:
ACUERDO 000004 DE 2018 "POR MEDIO DEL CUAL SE ADOPTA EL ESTATUTO DE PROPIEDAD INTELECTUAL DE LA UNIVERSIDAD DE CUNDINAMARCA"
ESG-SSI-M011 - MANUAL – LINEAMIENTO DE USO ACEPTABLE DE ACTIVOS DE INFORMACIÓN
ASIF057 - CONTRATO DE CESION DE DERECHOS ENTRE LOS DESARROLLADORES DE SOFTWARE Y LA UNIVERSIDAD DE CUNDINAMARCA TERMINO FIJO, OPS, PERSONAL ACADEMICO Y PLANTA
ASIF058 - CONTRATO DE CESION DE DERECHOS ENTRE LOS DESARROLLADORES DE SOFTWARE Y LA UNIVERSIDAD DE CUNDINAMARCA - PROVEEDORES
ASIF059 - CONTRATO DE CESION DE DERECHOS ENTRE LOS DESARROLLADORES DE SOFTWARE Y LA UNIVERSIDAD DE CUNDINAMARCA - PASANTIAS Y MONITORIAS
MFAF091 - CESION DE DERECHOS DE AUTOR Y PROPIEDAD INTELECTUAL
MCTF037 - AUTORIZACION DE USO DE DERECHOS DE PROPIEDAD INTELECTUAL</v>
      </c>
      <c r="G43" s="21" t="str">
        <f>'Declaración de Aplicabilidad'!G47</f>
        <v>NO</v>
      </c>
      <c r="H43" s="117">
        <f>'Declaración de Aplicabilidad'!H47</f>
        <v>80</v>
      </c>
    </row>
    <row r="44" spans="2:8" ht="213" customHeight="1" x14ac:dyDescent="0.25">
      <c r="B44" s="93" t="s">
        <v>678</v>
      </c>
      <c r="C44" s="94" t="s">
        <v>509</v>
      </c>
      <c r="D44" s="116" t="s">
        <v>679</v>
      </c>
      <c r="E44" s="21" t="str">
        <f>'Declaración de Aplicabilidad'!E48</f>
        <v>SI</v>
      </c>
      <c r="F44" s="105" t="str">
        <f>'Declaración de Aplicabilidad'!F48</f>
        <v>Se cuenta con los siguientes documentos aprobados al interior de la universidad que soportan la implementación del control:
ESG-P01 "ADMINISTRACION DE INFORMACION DOCUMENTADA"
ESG-SSI-M011 - MANUAL – LINEAMIENTO DE USO ACEPTABLE DE ACTIVOS DE INFORMACIÓN
ADOF023 - TABLAS DE RETENCIÓN DOCUMENTAL
ASIM008 - MANUAL PARA REALIZAR PROCESO, SEGUIMIENTO Y RECUPERACIÓN DE BACKUPS
ADOP03 - CLASIFICACION Y ORGANIZACION DE ARCHIVOS DE GESTION DOCUMENTAL
ADOP04 - RECEPCION, ORGANIZACION Y ALMACENAMIENTO DE LOS DOCUMENTOS EN EL ARCHIVO CENTRAL
ADOP06 - DISPOSICION FINAL DE LOS DOCUMENTOS</v>
      </c>
      <c r="G44" s="21" t="str">
        <f>'Declaración de Aplicabilidad'!G48</f>
        <v>NO</v>
      </c>
      <c r="H44" s="117">
        <f>'Declaración de Aplicabilidad'!H48</f>
        <v>80</v>
      </c>
    </row>
    <row r="45" spans="2:8" ht="409.5" customHeight="1" x14ac:dyDescent="0.25">
      <c r="B45" s="176" t="s">
        <v>680</v>
      </c>
      <c r="C45" s="172" t="s">
        <v>681</v>
      </c>
      <c r="D45" s="166" t="s">
        <v>682</v>
      </c>
      <c r="E45" s="172" t="str">
        <f>'Declaración de Aplicabilidad'!E49</f>
        <v>SI</v>
      </c>
      <c r="F45" s="186" t="str">
        <f>'Declaración de Aplicabilidad'!F49</f>
        <v xml:space="preserve">Se cuenta con los siguientes documentos aprobados al interior de la universidad que soportan la implementación del control:
RESOLUCIÓN  091 de 2023 "POR LA CUAL SE ESTABLECEN LOS LINEAMIENTOS DE PROTECCIÓN DE DATOS PERSONALES DE LOS TITULARES DE LA UNIVERSIDAD DECUNDINAMARCA"
NORMA ISO/IEC 27701:2019 "SISTEMAS DE GESTIÓN DE PRIVACIDAD DE LA INFORMACIÓN"
NORMA ISO/IEC 27018:2019  "PROTECCION DE LA INFORMACION DE IDENTIFICACION PERSONAL"
ESG-SSI-M014 - MANUAL DE ADMINISTRACION DE RIESGOS DE PROTECCIÓN DE DATOS PERSONALES
ESG-SSI-PG01 – PROGRAMA INTEGRAL DE GESTIÓN DE DATOS PERSONALES - PIGDP
ESG-SSI-P03 - RECOLECCION Y ALMACENAMIENTO DE DATOS PERSONALES
ESG-SSI-P05 - USO Y CIRCULACION DE DATOS PERSONALES
ESG-SSI-P06 -  SUPRESION DE DATOS PERSONALES
ESG-SSI-P07 - TRANSFERENCIA INTERNACIONAL DE DATOS PERSONALES
ESG-SSI-P10 - GESTION DE INCIDENTES DE SEGURIDAD EN EL TRATAMIENTO DE DATOS PERSONALES
ESG-SSI-P15 - GESTION DE DATOS PERSONALES
ESG-SSI-P16 - GESTION DE RIESGOS DE PROTECCION DE DATOS PERSONALES
ESG-SSI-F025 - REPORTE DE INCIDENTES DE PROTECCION DE DATOS PERSONALES
ESG-SSI-F026 - CONSOLIDADO DE INCIDENTES DE PROTECCION DE DATOS PERSONALES
ESG-SSI-F045 - MATRIZ PARA LA GESTION DE RIESGOS DE PROTECCION DE DATOS PERSONALES
AJUF011 - MATRIZ DE IDENTIFICACION Y SEGUIMIENTO AL CUMPLIMIENTO DE REQUISITOS LEGALES Y OTROS
CONTRATO DE PRESTACIÓN DE SERVICIO F-CPS-248- 2025. OFICIAL DE PROTECCION DE DATOS PERSONALES </v>
      </c>
      <c r="G45" s="172" t="str">
        <f>'Declaración de Aplicabilidad'!G49</f>
        <v>NO</v>
      </c>
      <c r="H45" s="174">
        <f>'Declaración de Aplicabilidad'!H49</f>
        <v>100</v>
      </c>
    </row>
    <row r="46" spans="2:8" ht="97.5" customHeight="1" x14ac:dyDescent="0.25">
      <c r="B46" s="176"/>
      <c r="C46" s="172"/>
      <c r="D46" s="166"/>
      <c r="E46" s="173"/>
      <c r="F46" s="186"/>
      <c r="G46" s="173"/>
      <c r="H46" s="175"/>
    </row>
    <row r="47" spans="2:8" ht="191.25" customHeight="1" x14ac:dyDescent="0.25">
      <c r="B47" s="93" t="s">
        <v>683</v>
      </c>
      <c r="C47" s="94" t="s">
        <v>684</v>
      </c>
      <c r="D47" s="116" t="s">
        <v>685</v>
      </c>
      <c r="E47" s="21" t="str">
        <f>'Declaración de Aplicabilidad'!E51</f>
        <v>SI</v>
      </c>
      <c r="F47" s="105" t="str">
        <f>'Declaración de Aplicabilidad'!F51</f>
        <v>Se cuenta con los siguientes documentos aprobados al interior de la universidad que soportan la implementación del control:
ESG-SSI-P08 - IMPLEMENTACIÓN DEL SISTEMA DE GESTIÓN DE SEGURIDAD DE LA INFORMACIÓN
SCIP02 - ACCIONES CORRECTIVAS Y DE MEJORA
SCIP04 - AUDITORÍA INTERNA
SCIP16- ELABORACION Y SEGUIMIENTO A PLANES DE MEJORAMIENTO CON ENTES DE CONTROL EXTERNO
SCIF010- INFORME DE AUDITORIA
EPIP15 - PROCEDIMIENTO REVISION POR LA DIRECCION</v>
      </c>
      <c r="G47" s="21" t="str">
        <f>'Declaración de Aplicabilidad'!G51</f>
        <v>NO</v>
      </c>
      <c r="H47" s="117">
        <f>'Declaración de Aplicabilidad'!H51</f>
        <v>80</v>
      </c>
    </row>
    <row r="48" spans="2:8" ht="259.5" customHeight="1" x14ac:dyDescent="0.25">
      <c r="B48" s="93" t="s">
        <v>686</v>
      </c>
      <c r="C48" s="94" t="s">
        <v>687</v>
      </c>
      <c r="D48" s="116" t="s">
        <v>688</v>
      </c>
      <c r="E48" s="21" t="str">
        <f>'Declaración de Aplicabilidad'!E52</f>
        <v>SI</v>
      </c>
      <c r="F48" s="105" t="str">
        <f>'Declaración de Aplicabilidad'!F52</f>
        <v>Se cuenta con los siguientes documentos aprobados al interior de la universidad que soportan la implementación del control:
Resolución 092 del 08 de Agosto de 2023 - “POR LA CUAL ADOPTA EL SISTEMA DE GESTIÓN DE SEGURIDAD DE LA INFORMACIÓN – SGSI Y SE ESTABLECEN LINEAMIENTOS, OBJETIVOS Y
ALCANCE, EN LA UNIVERSIDAD DE CUNDINAMARCA”
Resolución 088 de 2017 “Por la cual se adopta el Sistema de Seguridad de la Información – SGSI y se establece la Política, Objetivos y Alcance del Sistema de Seguridad de la Información de la Universidad de Cundinamarca”
ESG-SSI-P08 - IMPLEMENTACIÓN DEL SISTEMA DE GESTIÓN DE SEGURIDAD DE LA INFORMACIÓN
ESG-SSI-PL01- PLAN INSTITUCIONAL DE SENSIBILIZACION Y ENTRENAMIENTO EN SEGURIDAD Y PRIVACIDAD DE LA INFORMACION
ESG-SSI-M001- MANUAL DE LINEAMIENTOS DE SEGURIDAD Y PRIVACIDAD DE LA INFORMACION
EPIP15 - PROCEDIMIENTO DE REVISION POR LA DIRECCION
SCIF010-INFORME DE AUDITORIA</v>
      </c>
      <c r="G48" s="21" t="str">
        <f>'Declaración de Aplicabilidad'!G52</f>
        <v>NO</v>
      </c>
      <c r="H48" s="117">
        <f>'Declaración de Aplicabilidad'!H52</f>
        <v>80</v>
      </c>
    </row>
    <row r="49" spans="2:8" ht="409.5" customHeight="1" x14ac:dyDescent="0.25">
      <c r="B49" s="176" t="s">
        <v>689</v>
      </c>
      <c r="C49" s="172" t="s">
        <v>690</v>
      </c>
      <c r="D49" s="166" t="s">
        <v>691</v>
      </c>
      <c r="E49" s="180" t="str">
        <f>'Declaración de Aplicabilidad'!E53</f>
        <v>SI</v>
      </c>
      <c r="F49" s="166" t="str">
        <f>'Declaración de Aplicabilidad'!F53</f>
        <v xml:space="preserve"> Se cuenta con los siguientes documentos aprobados al interior de la universidad que soportan la implementación del control:
ESG-SSI-M001 - MANUAL DE LINEAMIENTOS  DE SEGURIDAD Y PRIVACIDAD DE LA INFORMACIÓN
ESG-SSI-M004- MANUAL DE ROLES Y RESPONSABILIDADES EN SEGURIDAD Y PRIVACIDAD DE LA INFORMACION
ESG-SSI-M007 - MANUAL - POLÍTICA DE USO DE DISPOSITIVOS MÓVILES Y BYOD
ESG-SSI-M010 - MANUAL POLITICA DE USO ACEPTABLE DE ACTIVOS DE INFORMACION
ESG-SSI-P01 - GESTION DE ACTIVOS DE INFORMACION
ESG-SSI-P03 - RECOLECCION Y ALMACENAMIENTO DE DATOS PERSONALES
ESG-SSI-P05 - USO Y CIRCULACION DE DATOS PERSONALES
ESG-SSI-P06 - SUPRESION DE DATOS PERSONALES
ESG-SSI-P07 - TRANSFERENCIA INTERNACIONAL DE DATOS PERSONALES
ESG-SSI-P08 - IMPLEMENTACION DEL SISTEMA DE GESTION DE SEGURIDAD DE LA INFORMACION
ESG-SSI-P09 - GESTION DE INCIDENTES DE SEGURIDAD DE LA INFORMACION
ESG-SSI-P10 - GESTION DE INCIDENTES DE SEGURIDAD EN EL TRATAMIENTO DE DATOS PERSONALES
ESG-SSI-P12 - GESTION DE RIESGOS DE SEGURIDAD DE LA INFORMACION
ESG-SSI-P13 - REGISTRO NACIONAL DE BASES DE DATOS
ESG-SSI-P14 - SUPERVISORES E INTERVENTORES
ESG-SSI-P15 - GESTION DE DATOS PERSONALES
ESG-SSI-P16 - GESTION DE RIESGOS DE PROTECCION DE DATOS PERSONALES
ESG-SSI-P03- RECOLECCION Y ALMACENAMIENTO DE DATOS PERSONALES
ATHP03- INDUCCION Y REINDUCCION
ASIP16 - DESARROLLO DE SISTEMAS DE INFORMACION
ASIP18 - SOPORTE, MANTENIMIENTO Y MONITOREO A LA INFRAESTRUCTURA DE RED Y RECURSOS TECNOLOGICOS	
ASIP19 - GESTION PROYECTOS DE TI	
ASIP20 - GESTION DE ACCESO A LOS SISTEMAS DE INFORMACION, RECURSOS Y SERVICIOS TECNOLOGICOS	
ASIP25 - COPIA DE SEGURIDAD DE INFORMACION
ASIP33 - MESA DE SERVICIOS A UN CLIC </v>
      </c>
      <c r="G49" s="182" t="str">
        <f>'Declaración de Aplicabilidad'!G53</f>
        <v>NO</v>
      </c>
      <c r="H49" s="184">
        <f>'Declaración de Aplicabilidad'!H53</f>
        <v>80</v>
      </c>
    </row>
    <row r="50" spans="2:8" ht="310.5" customHeight="1" thickBot="1" x14ac:dyDescent="0.3">
      <c r="B50" s="177"/>
      <c r="C50" s="178"/>
      <c r="D50" s="179"/>
      <c r="E50" s="181"/>
      <c r="F50" s="179"/>
      <c r="G50" s="183"/>
      <c r="H50" s="185"/>
    </row>
    <row r="52" spans="2:8" x14ac:dyDescent="0.25">
      <c r="B52" s="156" t="s">
        <v>864</v>
      </c>
      <c r="C52" s="156"/>
      <c r="D52" s="156"/>
      <c r="E52" s="156"/>
      <c r="F52" s="156"/>
      <c r="G52" s="156"/>
      <c r="H52" s="156"/>
    </row>
    <row r="53" spans="2:8" x14ac:dyDescent="0.25">
      <c r="B53" s="156" t="s">
        <v>865</v>
      </c>
      <c r="C53" s="156"/>
      <c r="D53" s="156"/>
      <c r="E53" s="156"/>
      <c r="F53" s="156"/>
      <c r="G53" s="156"/>
      <c r="H53" s="156"/>
    </row>
    <row r="54" spans="2:8" x14ac:dyDescent="0.25">
      <c r="B54" s="156" t="s">
        <v>866</v>
      </c>
      <c r="C54" s="156"/>
      <c r="D54" s="156"/>
      <c r="E54" s="156"/>
      <c r="F54" s="156"/>
      <c r="G54" s="156"/>
      <c r="H54" s="156"/>
    </row>
    <row r="55" spans="2:8" x14ac:dyDescent="0.25">
      <c r="B55" s="156" t="s">
        <v>867</v>
      </c>
      <c r="C55" s="156"/>
      <c r="D55" s="156"/>
      <c r="E55" s="156"/>
      <c r="F55" s="156"/>
      <c r="G55" s="156"/>
      <c r="H55" s="156"/>
    </row>
    <row r="56" spans="2:8" x14ac:dyDescent="0.25">
      <c r="B56" s="82"/>
      <c r="C56" s="82"/>
      <c r="D56" s="82"/>
      <c r="E56" s="82"/>
      <c r="F56" s="82"/>
      <c r="G56" s="82"/>
      <c r="H56" s="82"/>
    </row>
    <row r="57" spans="2:8" x14ac:dyDescent="0.25">
      <c r="B57" s="157" t="s">
        <v>868</v>
      </c>
      <c r="C57" s="157"/>
      <c r="D57" s="157"/>
      <c r="E57" s="157"/>
      <c r="F57" s="157"/>
      <c r="G57" s="157"/>
      <c r="H57" s="157"/>
    </row>
    <row r="58" spans="2:8" x14ac:dyDescent="0.25">
      <c r="B58" s="157" t="s">
        <v>869</v>
      </c>
      <c r="C58" s="157"/>
      <c r="D58" s="157"/>
      <c r="E58" s="157"/>
      <c r="F58" s="157"/>
      <c r="G58" s="157"/>
      <c r="H58" s="157"/>
    </row>
    <row r="59" spans="2:8" x14ac:dyDescent="0.25">
      <c r="B59" s="1"/>
      <c r="C59" s="1"/>
      <c r="D59" s="1"/>
      <c r="E59" s="1"/>
      <c r="F59" s="1"/>
      <c r="G59" s="1"/>
      <c r="H59" s="1"/>
    </row>
  </sheetData>
  <sheetProtection algorithmName="SHA-512" hashValue="fLy7pIefePcNQLX9uBqEttHsvptbsITsJvdHr+u/7a6y/ZmnZxKU020ms9IT2wl7lOIcSJw5pMu38g/4E4mR4A==" saltValue="3un9p76VonGw2x9xpUC39Q==" spinCount="100000" sheet="1" formatCells="0" formatColumns="0" formatRows="0"/>
  <mergeCells count="29">
    <mergeCell ref="G45:G46"/>
    <mergeCell ref="H45:H46"/>
    <mergeCell ref="B49:B50"/>
    <mergeCell ref="C49:C50"/>
    <mergeCell ref="D49:D50"/>
    <mergeCell ref="E49:E50"/>
    <mergeCell ref="F49:F50"/>
    <mergeCell ref="G49:G50"/>
    <mergeCell ref="H49:H50"/>
    <mergeCell ref="F45:F46"/>
    <mergeCell ref="B45:B46"/>
    <mergeCell ref="C45:C46"/>
    <mergeCell ref="D45:D46"/>
    <mergeCell ref="E45:E46"/>
    <mergeCell ref="C11:G11"/>
    <mergeCell ref="B2:B5"/>
    <mergeCell ref="C2:F2"/>
    <mergeCell ref="G2:H2"/>
    <mergeCell ref="C3:F3"/>
    <mergeCell ref="G3:H3"/>
    <mergeCell ref="C4:F5"/>
    <mergeCell ref="G4:H4"/>
    <mergeCell ref="G5:H5"/>
    <mergeCell ref="B58:H58"/>
    <mergeCell ref="B52:H52"/>
    <mergeCell ref="B53:H53"/>
    <mergeCell ref="B54:H54"/>
    <mergeCell ref="B55:H55"/>
    <mergeCell ref="B57:H57"/>
  </mergeCells>
  <pageMargins left="0.25" right="0.25" top="0.75" bottom="0.75" header="0.3" footer="0.3"/>
  <pageSetup paperSize="5" scale="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4" tint="0.79998168889431442"/>
    <pageSetUpPr fitToPage="1"/>
  </sheetPr>
  <dimension ref="A1:CF30"/>
  <sheetViews>
    <sheetView showGridLines="0" view="pageBreakPreview" zoomScale="50" zoomScaleNormal="40" zoomScaleSheetLayoutView="50" workbookViewId="0">
      <selection activeCell="H11" sqref="H11"/>
    </sheetView>
  </sheetViews>
  <sheetFormatPr baseColWidth="10" defaultColWidth="11.42578125" defaultRowHeight="15" x14ac:dyDescent="0.25"/>
  <cols>
    <col min="2" max="2" width="25.28515625" customWidth="1"/>
    <col min="3" max="3" width="26.7109375" customWidth="1"/>
    <col min="4" max="4" width="47.140625" customWidth="1"/>
    <col min="5" max="5" width="20.42578125" customWidth="1"/>
    <col min="6" max="6" width="98.42578125" customWidth="1"/>
    <col min="7" max="7" width="28.85546875" customWidth="1"/>
    <col min="8" max="8" width="16.85546875" customWidth="1"/>
  </cols>
  <sheetData>
    <row r="1" spans="1:84" x14ac:dyDescent="0.25">
      <c r="A1" s="1"/>
      <c r="B1" s="2"/>
      <c r="C1" s="2"/>
      <c r="D1" s="3"/>
      <c r="E1" s="4"/>
      <c r="F1" s="3"/>
      <c r="G1" s="4"/>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1:84" x14ac:dyDescent="0.25">
      <c r="A2" s="1"/>
      <c r="B2" s="161"/>
      <c r="C2" s="162" t="s">
        <v>870</v>
      </c>
      <c r="D2" s="162"/>
      <c r="E2" s="162"/>
      <c r="F2" s="163"/>
      <c r="G2" s="164" t="s">
        <v>908</v>
      </c>
      <c r="H2" s="1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1:84" x14ac:dyDescent="0.25">
      <c r="A3" s="1"/>
      <c r="B3" s="161"/>
      <c r="C3" s="162" t="s">
        <v>872</v>
      </c>
      <c r="D3" s="162"/>
      <c r="E3" s="162"/>
      <c r="F3" s="163"/>
      <c r="G3" s="165" t="s">
        <v>898</v>
      </c>
      <c r="H3" s="16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1:84" x14ac:dyDescent="0.25">
      <c r="A4" s="1"/>
      <c r="B4" s="161"/>
      <c r="C4" s="162" t="s">
        <v>553</v>
      </c>
      <c r="D4" s="162"/>
      <c r="E4" s="162"/>
      <c r="F4" s="163"/>
      <c r="G4" s="165" t="s">
        <v>902</v>
      </c>
      <c r="H4" s="165"/>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25">
      <c r="A5" s="1"/>
      <c r="B5" s="161"/>
      <c r="C5" s="162"/>
      <c r="D5" s="162"/>
      <c r="E5" s="162"/>
      <c r="F5" s="163"/>
      <c r="G5" s="164" t="s">
        <v>905</v>
      </c>
      <c r="H5" s="164"/>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1:84" x14ac:dyDescent="0.25">
      <c r="A6" s="1"/>
      <c r="B6" s="2"/>
      <c r="C6" s="2"/>
      <c r="D6" s="3"/>
      <c r="E6" s="4"/>
      <c r="F6" s="3"/>
      <c r="G6" s="4"/>
      <c r="H6" s="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x14ac:dyDescent="0.25">
      <c r="A7" s="1"/>
      <c r="B7" s="6">
        <v>13.1</v>
      </c>
      <c r="C7" s="2"/>
      <c r="D7" s="3"/>
      <c r="E7" s="4"/>
      <c r="F7" s="3"/>
      <c r="G7" s="4"/>
      <c r="H7" s="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row>
    <row r="8" spans="1:84" x14ac:dyDescent="0.25">
      <c r="A8" s="1"/>
      <c r="B8" s="6"/>
      <c r="C8" s="2"/>
      <c r="D8" s="3"/>
      <c r="E8" s="4"/>
      <c r="F8" s="3"/>
      <c r="G8" s="7"/>
      <c r="H8" s="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row>
    <row r="9" spans="1:84" ht="15.75" thickBot="1" x14ac:dyDescent="0.3">
      <c r="A9" s="1"/>
      <c r="B9" s="2"/>
      <c r="C9" s="2"/>
      <c r="D9" s="3"/>
      <c r="E9" s="4"/>
      <c r="F9" s="3"/>
      <c r="G9" s="4"/>
      <c r="H9" s="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row>
    <row r="10" spans="1:84" ht="38.25" x14ac:dyDescent="0.25">
      <c r="A10" s="10"/>
      <c r="B10" s="11" t="s">
        <v>874</v>
      </c>
      <c r="C10" s="12" t="s">
        <v>9</v>
      </c>
      <c r="D10" s="12" t="s">
        <v>10</v>
      </c>
      <c r="E10" s="12" t="s">
        <v>11</v>
      </c>
      <c r="F10" s="12" t="s">
        <v>12</v>
      </c>
      <c r="G10" s="12" t="s">
        <v>13</v>
      </c>
      <c r="H10" s="13" t="s">
        <v>14</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row>
    <row r="11" spans="1:84" x14ac:dyDescent="0.25">
      <c r="A11" s="1"/>
      <c r="B11" s="95" t="s">
        <v>27</v>
      </c>
      <c r="C11" s="141" t="s">
        <v>859</v>
      </c>
      <c r="D11" s="141"/>
      <c r="E11" s="141"/>
      <c r="F11" s="141"/>
      <c r="G11" s="141"/>
      <c r="H11" s="24">
        <f>AVERAGE(H12:H18,H20)</f>
        <v>94.285714285714292</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row>
    <row r="12" spans="1:84" ht="303" customHeight="1" x14ac:dyDescent="0.25">
      <c r="A12" s="1"/>
      <c r="B12" s="92" t="s">
        <v>693</v>
      </c>
      <c r="C12" s="77" t="s">
        <v>67</v>
      </c>
      <c r="D12" s="106" t="s">
        <v>694</v>
      </c>
      <c r="E12" s="23" t="str">
        <f>'Declaración de Aplicabilidad'!E56</f>
        <v>SI</v>
      </c>
      <c r="F12" s="121" t="str">
        <f>'Declaración de Aplicabilidad'!F56</f>
        <v xml:space="preserve">Se cuenta con los siguientes documentos aprobados al interior de la universidad que soportan la implementación del control:
ATHP01 - SELECCION DEL PERSONAL
ATHP08 - CONTRATACION DE SERVIDORES PUBLICOS OCASIONALES
ATHI007 -  INSTRUCTIVO PARA REALIZAR LAS ENTREVISTAS Y PRUEBAS PARA LA SELECCION DEL PERSONAL
ATHI013 - DESCRIPCION DE PERFILES DE CARGOS DOCENTES PREGRADO
ATHF156 - INFORME SELECCION ADMINISTRATIVA
ATHF162 - CONVOCATORIA VINCULACION ACADEMICA MEDIANTE NEGOCIO JURIDICO PARA EL PERSONAL ACADEMICO
ATHF131 - CHECKLIST Y FICHA DE SELECCION PARA CONTRATACION DE PERSONAL A TERMINO FIJO OPS, DOCENTES OCASIONALES, PERSONAL ACADEMICO Y PERSONAL DE PLANTA
ATHF232 - CONVOCATORIA PARA VINCULACION MEDIANTE NEGOCIO JURIDICO PARA PERSONAL ADMINISTRATIVO </v>
      </c>
      <c r="G12" s="23" t="str">
        <f>'Declaración de Aplicabilidad'!G56</f>
        <v>NO</v>
      </c>
      <c r="H12" s="122">
        <f>'Declaración de Aplicabilidad'!H56</f>
        <v>100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row>
    <row r="13" spans="1:84" ht="408.75" customHeight="1" x14ac:dyDescent="0.25">
      <c r="A13" s="7"/>
      <c r="B13" s="193" t="s">
        <v>695</v>
      </c>
      <c r="C13" s="195" t="s">
        <v>696</v>
      </c>
      <c r="D13" s="195" t="s">
        <v>697</v>
      </c>
      <c r="E13" s="187" t="str">
        <f>'Declaración de Aplicabilidad'!E57</f>
        <v>SI</v>
      </c>
      <c r="F13" s="191" t="str">
        <f>'Declaración de Aplicabilidad'!F57</f>
        <v xml:space="preserve">
Se cuenta con los siguientes documentos aprobados al interior de la universidad que soportan la implementación del control:
ESTATUTO ADMINISTRATIVO Y DOCENTE
ESG-SSI-M004 - MANUAL DE ROLES Y RESPONSABILIDADES EN SEGURIDAD Y PRIVACIDAD DE LA INFORMACION
ESG-SSI-M011- 	MANUAL LINEAMIENTO DE USO ACEPTABLE DE ACTIVOS DE INFORMACION
ESG-SSI-P01- GESTION DE ACTIVOS DE INFORMACION
ESG-SSI-PL01-PLAN INSTITUCIONAL DE SENSIBILIZACION Y ENTRENAMIENTO EN SEGURIDAD Y PRIVACIDAD DE LA INFORMACION
ESGF036-MATRIZ DE PARTES INTERESADAS
ESG-SSI-F046- AUTORIZACION PARA EL TRATAMIENTO DE DATOS PERSONALES DE TITULARES FUNCIONARIOS, ADMINISTRATIVOS Y GESTORES DEL CONOCIMEINTO, EN TODAS LAS MODALIDADES DE CONTRATACION.
ESG-SSI-F002 - ACUERDO DE CONFIDENCIALIDAD PARA MIEMBROS DEL TALENTO HUMANO, PASANTES Y MONITORES
ADOF012-MODELO CONTRATO ADMINISTRATIVO
MCTF052- PRESENTACION DE PROYECTOS PARA SER SOMETIDOS ANTE EL COMITE DE ETICA, BIOETICA E INTEGRIDAD EN INVESTIGACION - CEBII
ASIF057 - CONTRATO DE CESIÓN DE DERECHOS ENTRE LOS DESARROLLADORES DE SOFTWARE Y LA UNIVERSIDAD DE CUNDINAMARCA – TERMINO FIJO, OPS, PERSONAL ACADÉMICO Y PLANTA.</v>
      </c>
      <c r="G13" s="187" t="str">
        <f>'Declaración de Aplicabilidad'!G57</f>
        <v>NO</v>
      </c>
      <c r="H13" s="189">
        <f>'Declaración de Aplicabilidad'!H57</f>
        <v>100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pans="1:84" ht="46.5" customHeight="1" x14ac:dyDescent="0.25">
      <c r="A14" s="7"/>
      <c r="B14" s="194"/>
      <c r="C14" s="196"/>
      <c r="D14" s="196"/>
      <c r="E14" s="197"/>
      <c r="F14" s="192"/>
      <c r="G14" s="197"/>
      <c r="H14" s="198"/>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1:84" ht="231" customHeight="1" x14ac:dyDescent="0.25">
      <c r="A15" s="7"/>
      <c r="B15" s="92" t="s">
        <v>698</v>
      </c>
      <c r="C15" s="77" t="s">
        <v>699</v>
      </c>
      <c r="D15" s="106" t="s">
        <v>700</v>
      </c>
      <c r="E15" s="23" t="str">
        <f>'Declaración de Aplicabilidad'!E58</f>
        <v>SI</v>
      </c>
      <c r="F15" s="121" t="str">
        <f>'Declaración de Aplicabilidad'!F58</f>
        <v xml:space="preserve">Se cuenta con los siguientes documentos aprobados al interior de la universidad que soportan la implementación del control:
ESG-SSI-M001- MANUAL DE LINEAMIENTOS DE SEGURIDAD DE LA INFORMACION, CIBERSEGURIDAD Y PROTECCION A LA PRIVACIDAD DE LA INFORMACION
ESG-SSI-PL01 - PLAN INSTITUCIONAL DE SENSIBILIZACION Y ENTRENAMIENTO EN SEGURIDAD Y PRIVACIDAD DE LA INFORMACION 
ATHP03 - INDUCCION Y REINDUCCION
ATHM002 - MANUAL DE INDUCCION Y REINDUCCION TALENTO HUMANO
CAMPO MULTIDIMENSIONAL DE APRENDIZAJE DEL SGSI (MOODLE)
MICROSITIO </v>
      </c>
      <c r="G15" s="23" t="str">
        <f>'Declaración de Aplicabilidad'!G58</f>
        <v>NO</v>
      </c>
      <c r="H15" s="122">
        <f>'Declaración de Aplicabilidad'!H58</f>
        <v>80</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1:84" ht="288.75" customHeight="1" x14ac:dyDescent="0.25">
      <c r="A16" s="7"/>
      <c r="B16" s="92" t="s">
        <v>701</v>
      </c>
      <c r="C16" s="77" t="s">
        <v>84</v>
      </c>
      <c r="D16" s="106" t="s">
        <v>702</v>
      </c>
      <c r="E16" s="23" t="str">
        <f>'Declaración de Aplicabilidad'!E59</f>
        <v>SI</v>
      </c>
      <c r="F16" s="121" t="str">
        <f>'Declaración de Aplicabilidad'!F59</f>
        <v>Se cuenta con los siguientes documentos aprobados al interior de la universidad que soportan la implementación del control:
ACUERDO 003 DE 2020 “POR EL CUAL SE ADOPTA EL ESTATUTO DISCIPLINARIO DEL PERSONAL ACADÉMICO Y ADMINISTRATIVO DE LA UNIVERSIDAD DE CUNDINAMARCA”.
ASIM005 - MANUAL LINEAMIENTOS DE USO ADECUADO DEL CORREO INSTITUCIONAL
ESG-SSI-M011- MANUAL LINEAMIENTO DE USO ACEPTABLE DE ACTIVOS DE INFORMACION
SCDP01- PROCEDIMIENTO ORDINARIO
SCDP03 –PROCEDIMIENTO VERBAL
ESG-SSI-P09 - GESTIÓN DE INCIDENTES DE SEGURIDAD DE LA INFORMACIÓN
ATHP06-EVALUACION DESEMPENO ADMINISTRATIVO
ESG-SSI-F002-ACUERDO DE CONFIDENCIALIDAD PARA MIEMBROS DEL TALENTO HUMANO, PASANTES Y MONITORES</v>
      </c>
      <c r="G16" s="23" t="str">
        <f>'Declaración de Aplicabilidad'!G59</f>
        <v>NO</v>
      </c>
      <c r="H16" s="122">
        <f>'Declaración de Aplicabilidad'!H59</f>
        <v>100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1:84" ht="408.75" customHeight="1" x14ac:dyDescent="0.25">
      <c r="A17" s="7"/>
      <c r="B17" s="92" t="s">
        <v>703</v>
      </c>
      <c r="C17" s="77" t="s">
        <v>704</v>
      </c>
      <c r="D17" s="106" t="s">
        <v>705</v>
      </c>
      <c r="E17" s="23" t="str">
        <f>'Declaración de Aplicabilidad'!E60</f>
        <v>SI</v>
      </c>
      <c r="F17" s="121" t="str">
        <f>'Declaración de Aplicabilidad'!F60</f>
        <v xml:space="preserve">Se cuenta con los siguientes documentos aprobados al interior de la universidad que soportan la implementación del control:
ESG-SSI-M004 - MANUAL DE ROLES Y RESPONSABILIDADES EN SEGURIDAD Y PRIVACIDAD DE LA INFORMACION
ASIM016 - MANUAL PARA BORRADO SEGURO DE INFORMACION
ATHP17 - INGRESO Y RETIRO DEL PERSONAL DE PLANTA  
ESG-SSI-P19 - ENTREGA Y DEVOLUCION DE LOS ACTIVOS DE LA INFORMACION
ASIP25 - COPIA DE SEGURIDAD DE INFORMACION
ESG-SSI-I005 - NSTRUCTIVO PARA LA ENTREGA DE LOS ACTIVOS DE LA INFORMACION
ESG-SSI-F002 - ACUERDO DE CONFIDENCIALIDAD PARA MIEMBROS DEL TALENTO HUMANO, PASANTES Y MONITORES
ATHF270 - INFORME DE ENTREGA DE CARGO
ATHF272 - ACTA DE ENTREGA DEL CARGO
ADOF010 - ACTA 
ABSF050 - TOMA FISICA DE INVENTARIO
ABSF036-  ACTA DE INVENTARIO
</v>
      </c>
      <c r="G17" s="23" t="str">
        <f>'Declaración de Aplicabilidad'!G60</f>
        <v>NO</v>
      </c>
      <c r="H17" s="122">
        <f>'Declaración de Aplicabilidad'!H60</f>
        <v>100</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1:84" ht="258.75" customHeight="1" x14ac:dyDescent="0.25">
      <c r="A18" s="7"/>
      <c r="B18" s="92" t="s">
        <v>706</v>
      </c>
      <c r="C18" s="77" t="s">
        <v>707</v>
      </c>
      <c r="D18" s="106" t="s">
        <v>708</v>
      </c>
      <c r="E18" s="23" t="str">
        <f>'Declaración de Aplicabilidad'!E61</f>
        <v>SI</v>
      </c>
      <c r="F18" s="121" t="str">
        <f>'Declaración de Aplicabilidad'!F61</f>
        <v>Se cuenta con los siguientes documentos aprobados al interior de la universidad que soportan la implementación del control:
ESG-SSI-M013 - MANUAL - LINEAMIENTO DE SEGURIDAD DE LA INFORMACION CON RELACION A LOS PROVEEDORES Y/O TERCEROS
ESG-SSI-P07 - TRANSFERENCIA INTERNACIONAL DE DATOS PERSONALES
ESG-SSI-F002 - ACUERDO DE CONFIDENCIALIDAD PARA MIEMBROS DEL TALENTO HUMANO, PASANTES Y MONITORES
ESG-SSI-F020 - ACUERDO DE CONFIDENCIALIDAD PARA PROVEEDORES Y TERCEROS
ESG-SSI-F009 - CLAUSULA DE CONFIDENCIALIDAD PARA FOTOGRAFOS EXTERNOS
ASIF057- CONTRATO DE CESION DE DERECHOS ENTRE LOS DESARROLLADORES DE SOFTWARE Y LA UNIVERSIDAD DE CUNDINAMARCA TERMINO FIJO, OPS, PERSONAL ACADEMICO Y PLANTA</v>
      </c>
      <c r="G18" s="23" t="str">
        <f>'Declaración de Aplicabilidad'!G61</f>
        <v>NO</v>
      </c>
      <c r="H18" s="122">
        <f>'Declaración de Aplicabilidad'!H61</f>
        <v>100</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1:84" ht="92.25" customHeight="1" x14ac:dyDescent="0.25">
      <c r="A19" s="2"/>
      <c r="B19" s="92" t="s">
        <v>709</v>
      </c>
      <c r="C19" s="77" t="s">
        <v>710</v>
      </c>
      <c r="D19" s="106" t="s">
        <v>711</v>
      </c>
      <c r="E19" s="23" t="str">
        <f>'Declaración de Aplicabilidad'!E62</f>
        <v>NO</v>
      </c>
      <c r="F19" s="121" t="str">
        <f>'Declaración de Aplicabilidad'!F62</f>
        <v>EL CONTROL SE ENCUENTRA EXCLUIDO DE IMPLEMENTACIÓN EN LA UNIVERSIDAD DE CUNDINAMARCA</v>
      </c>
      <c r="G19" s="23" t="str">
        <f>'Declaración de Aplicabilidad'!G62</f>
        <v>SI</v>
      </c>
      <c r="H19" s="122">
        <f>'Declaración de Aplicabilidad'!H62</f>
        <v>0</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1:84" ht="408.75" customHeight="1" x14ac:dyDescent="0.25">
      <c r="A20" s="2"/>
      <c r="B20" s="193" t="s">
        <v>712</v>
      </c>
      <c r="C20" s="195" t="s">
        <v>713</v>
      </c>
      <c r="D20" s="202" t="s">
        <v>714</v>
      </c>
      <c r="E20" s="187" t="str">
        <f>'Declaración de Aplicabilidad'!E63</f>
        <v>SI</v>
      </c>
      <c r="F20" s="191" t="str">
        <f>'Declaración de Aplicabilidad'!F63</f>
        <v xml:space="preserve">Se cuenta con los siguientes documentos aprobados al interior de la universidad que soportan la implementación del control:
PIEZAS GRAFICAS
ESG-SSI-M012 - MANUAL POLITICA DE GESTION DE INCIDENTES
ESG-SSI-M004- MANUAL DE ROLES Y RESPONSABILIDADES EN SEGURIDAD Y PRIVACIDAD DE LA INFORMACION
ESG-SSI-P09 - GESTION DE INCIDENTES DE SEGURIDAD DE LA INFORMACION
ESG-SSI-PL01- PLAN INSTITUCIONAL DE SENSIBILIZACION Y ENTRENAMIENTO EN SEGURIDAD Y PRIVACIDAD DE LA INFORMACION
ESG-SSI-G004-GUIA PARA REALIZAR REPORTE Y VALORACION DE INCIDENTES DE PROTECCION DE DATOS PERSONALES
ESG-SSI-G006 - GUIA PARA EL DILIGENCIAMIENTO DEL REPORTE DE EVENTOS Y O INCIDENTES DE SEGURIDAD DE LA INFORMACION
ESG-SSI-G002 - GUIA DE CONTACTO CON LAS AUTORIDADES Y GRUPOS DE INTERES ESPECIAL
ESG-SSI-F036 REPORTE DE EVENTO Y/O INCIDENTES DE SEGURIDAD DE LA INFORMACION
ESG-SSI-F025 - REPORTE DE INCIDENTES DE PROTECCION DE DATOS PERSONALES
ESG-SSI-F026- CONSOLIDADO DE INCIDENTES DE PROTECCION DE DATOS PERSONALES
ESG-SSI-F037-CONSOLIDADO DE INCIDENTES Y/O EVENTOS DE SEGURIDAD DE LA INFORMACION
Adicionalmente al interior del Sistema de Gestión de Seguridad de la Información - SGSI, se tiene definidos los correos sgsi@ucundinamarca.edu.co , pdpsgsi@ucundinamarca.edu.co  y alertasgsi@ucundinamarca.edu.co para reportar eventos e incidentes de seguridad de la información  </v>
      </c>
      <c r="G20" s="187" t="str">
        <f>'Declaración de Aplicabilidad'!G63</f>
        <v>NO</v>
      </c>
      <c r="H20" s="189">
        <f>'Declaración de Aplicabilidad'!H63</f>
        <v>80</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1:84" ht="84" customHeight="1" thickBot="1" x14ac:dyDescent="0.3">
      <c r="A21" s="1"/>
      <c r="B21" s="200"/>
      <c r="C21" s="201"/>
      <c r="D21" s="203"/>
      <c r="E21" s="188"/>
      <c r="F21" s="199"/>
      <c r="G21" s="188"/>
      <c r="H21" s="190"/>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1:84"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1:84"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84" x14ac:dyDescent="0.25">
      <c r="B24" s="156" t="s">
        <v>864</v>
      </c>
      <c r="C24" s="156"/>
      <c r="D24" s="156"/>
      <c r="E24" s="156"/>
      <c r="F24" s="156"/>
      <c r="G24" s="156"/>
      <c r="H24" s="156"/>
    </row>
    <row r="25" spans="1:84" x14ac:dyDescent="0.25">
      <c r="B25" s="156" t="s">
        <v>865</v>
      </c>
      <c r="C25" s="156"/>
      <c r="D25" s="156"/>
      <c r="E25" s="156"/>
      <c r="F25" s="156"/>
      <c r="G25" s="156"/>
      <c r="H25" s="156"/>
    </row>
    <row r="26" spans="1:84" x14ac:dyDescent="0.25">
      <c r="B26" s="156" t="s">
        <v>866</v>
      </c>
      <c r="C26" s="156"/>
      <c r="D26" s="156"/>
      <c r="E26" s="156"/>
      <c r="F26" s="156"/>
      <c r="G26" s="156"/>
      <c r="H26" s="156"/>
    </row>
    <row r="27" spans="1:84" x14ac:dyDescent="0.25">
      <c r="B27" s="156" t="s">
        <v>867</v>
      </c>
      <c r="C27" s="156"/>
      <c r="D27" s="156"/>
      <c r="E27" s="156"/>
      <c r="F27" s="156"/>
      <c r="G27" s="156"/>
      <c r="H27" s="156"/>
    </row>
    <row r="28" spans="1:84" x14ac:dyDescent="0.25">
      <c r="B28" s="82"/>
      <c r="C28" s="82"/>
      <c r="D28" s="82"/>
      <c r="E28" s="82"/>
      <c r="F28" s="82"/>
      <c r="G28" s="82"/>
      <c r="H28" s="82"/>
    </row>
    <row r="29" spans="1:84" x14ac:dyDescent="0.25">
      <c r="B29" s="157" t="s">
        <v>868</v>
      </c>
      <c r="C29" s="157"/>
      <c r="D29" s="157"/>
      <c r="E29" s="157"/>
      <c r="F29" s="157"/>
      <c r="G29" s="157"/>
      <c r="H29" s="157"/>
    </row>
    <row r="30" spans="1:84" x14ac:dyDescent="0.25">
      <c r="B30" s="157" t="s">
        <v>869</v>
      </c>
      <c r="C30" s="157"/>
      <c r="D30" s="157"/>
      <c r="E30" s="157"/>
      <c r="F30" s="157"/>
      <c r="G30" s="157"/>
      <c r="H30" s="157"/>
    </row>
  </sheetData>
  <sheetProtection algorithmName="SHA-512" hashValue="Z139YpRmDIViSegv0KuDRjIKK2jUJ0XiBl7dfd2xiyDgLYqrWoYg+uXFpffGzBs4PWYO/E69s2/YaMmupBSQsA==" saltValue="m1AUh4WI5Hju1dRNYH7rbA==" spinCount="100000" sheet="1" formatCells="0" formatColumns="0" formatRows="0"/>
  <mergeCells count="29">
    <mergeCell ref="G20:G21"/>
    <mergeCell ref="H20:H21"/>
    <mergeCell ref="F13:F14"/>
    <mergeCell ref="B13:B14"/>
    <mergeCell ref="C13:C14"/>
    <mergeCell ref="D13:D14"/>
    <mergeCell ref="E13:E14"/>
    <mergeCell ref="G13:G14"/>
    <mergeCell ref="H13:H14"/>
    <mergeCell ref="F20:F21"/>
    <mergeCell ref="B20:B21"/>
    <mergeCell ref="C20:C21"/>
    <mergeCell ref="D20:D21"/>
    <mergeCell ref="E20:E21"/>
    <mergeCell ref="C11:G11"/>
    <mergeCell ref="B2:B5"/>
    <mergeCell ref="C2:F2"/>
    <mergeCell ref="G2:H2"/>
    <mergeCell ref="C3:F3"/>
    <mergeCell ref="G3:H3"/>
    <mergeCell ref="C4:F5"/>
    <mergeCell ref="G4:H4"/>
    <mergeCell ref="G5:H5"/>
    <mergeCell ref="B30:H30"/>
    <mergeCell ref="B24:H24"/>
    <mergeCell ref="B25:H25"/>
    <mergeCell ref="B26:H26"/>
    <mergeCell ref="B27:H27"/>
    <mergeCell ref="B29:H29"/>
  </mergeCells>
  <pageMargins left="0.7" right="0.7" top="0.75" bottom="0.75" header="0.3" footer="0.3"/>
  <pageSetup paperSize="5" scale="32" orientation="portrait" r:id="rId1"/>
  <colBreaks count="1" manualBreakCount="1">
    <brk id="1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9" tint="0.59999389629810485"/>
    <pageSetUpPr fitToPage="1"/>
  </sheetPr>
  <dimension ref="A1:CF33"/>
  <sheetViews>
    <sheetView showGridLines="0" view="pageBreakPreview" zoomScale="60" zoomScaleNormal="100" workbookViewId="0">
      <selection activeCell="F15" sqref="F15"/>
    </sheetView>
  </sheetViews>
  <sheetFormatPr baseColWidth="10" defaultColWidth="11.42578125" defaultRowHeight="15" x14ac:dyDescent="0.25"/>
  <cols>
    <col min="2" max="2" width="25.28515625" customWidth="1"/>
    <col min="3" max="3" width="26.7109375" customWidth="1"/>
    <col min="4" max="4" width="49.42578125" customWidth="1"/>
    <col min="5" max="5" width="20.42578125" customWidth="1"/>
    <col min="6" max="6" width="133.42578125" customWidth="1"/>
    <col min="7" max="7" width="28.85546875" customWidth="1"/>
    <col min="8" max="8" width="16.85546875" customWidth="1"/>
  </cols>
  <sheetData>
    <row r="1" spans="1:84" x14ac:dyDescent="0.25">
      <c r="A1" s="1"/>
      <c r="B1" s="2"/>
      <c r="C1" s="2"/>
      <c r="D1" s="3"/>
      <c r="E1" s="4"/>
      <c r="F1" s="3"/>
      <c r="G1" s="4"/>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1:84" x14ac:dyDescent="0.25">
      <c r="A2" s="1"/>
      <c r="B2" s="161"/>
      <c r="C2" s="162" t="s">
        <v>870</v>
      </c>
      <c r="D2" s="162"/>
      <c r="E2" s="162"/>
      <c r="F2" s="163"/>
      <c r="G2" s="164" t="s">
        <v>908</v>
      </c>
      <c r="H2" s="1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1:84" x14ac:dyDescent="0.25">
      <c r="A3" s="1"/>
      <c r="B3" s="161"/>
      <c r="C3" s="162" t="s">
        <v>872</v>
      </c>
      <c r="D3" s="162"/>
      <c r="E3" s="162"/>
      <c r="F3" s="163"/>
      <c r="G3" s="165" t="s">
        <v>898</v>
      </c>
      <c r="H3" s="16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1:84" x14ac:dyDescent="0.25">
      <c r="A4" s="1"/>
      <c r="B4" s="161"/>
      <c r="C4" s="162" t="s">
        <v>553</v>
      </c>
      <c r="D4" s="162"/>
      <c r="E4" s="162"/>
      <c r="F4" s="163"/>
      <c r="G4" s="165" t="s">
        <v>902</v>
      </c>
      <c r="H4" s="165"/>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25">
      <c r="A5" s="1"/>
      <c r="B5" s="161"/>
      <c r="C5" s="162"/>
      <c r="D5" s="162"/>
      <c r="E5" s="162"/>
      <c r="F5" s="163"/>
      <c r="G5" s="164" t="s">
        <v>904</v>
      </c>
      <c r="H5" s="164"/>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1:84" x14ac:dyDescent="0.25">
      <c r="A6" s="1"/>
      <c r="B6" s="2"/>
      <c r="C6" s="2"/>
      <c r="D6" s="3"/>
      <c r="E6" s="4"/>
      <c r="F6" s="3"/>
      <c r="G6" s="4"/>
      <c r="H6" s="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x14ac:dyDescent="0.25">
      <c r="A7" s="1"/>
      <c r="B7" s="6">
        <v>13.1</v>
      </c>
      <c r="C7" s="2"/>
      <c r="D7" s="3"/>
      <c r="E7" s="4"/>
      <c r="F7" s="3"/>
      <c r="G7" s="4"/>
      <c r="H7" s="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row>
    <row r="8" spans="1:84" x14ac:dyDescent="0.25">
      <c r="A8" s="1"/>
      <c r="B8" s="6"/>
      <c r="C8" s="2"/>
      <c r="D8" s="3"/>
      <c r="E8" s="4"/>
      <c r="F8" s="3"/>
      <c r="G8" s="7"/>
      <c r="H8" s="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row>
    <row r="9" spans="1:84" ht="15.75" thickBot="1" x14ac:dyDescent="0.3">
      <c r="A9" s="1"/>
      <c r="B9" s="2"/>
      <c r="C9" s="2"/>
      <c r="D9" s="3"/>
      <c r="E9" s="4"/>
      <c r="F9" s="3"/>
      <c r="G9" s="4"/>
      <c r="H9" s="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row>
    <row r="10" spans="1:84" ht="38.25" x14ac:dyDescent="0.25">
      <c r="A10" s="10"/>
      <c r="B10" s="11" t="s">
        <v>874</v>
      </c>
      <c r="C10" s="12" t="s">
        <v>9</v>
      </c>
      <c r="D10" s="12" t="s">
        <v>10</v>
      </c>
      <c r="E10" s="12" t="s">
        <v>11</v>
      </c>
      <c r="F10" s="12" t="s">
        <v>12</v>
      </c>
      <c r="G10" s="12" t="s">
        <v>13</v>
      </c>
      <c r="H10" s="13" t="s">
        <v>14</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row>
    <row r="11" spans="1:84" x14ac:dyDescent="0.25">
      <c r="A11" s="1"/>
      <c r="B11" s="95" t="s">
        <v>61</v>
      </c>
      <c r="C11" s="141" t="s">
        <v>846</v>
      </c>
      <c r="D11" s="141"/>
      <c r="E11" s="141"/>
      <c r="F11" s="141"/>
      <c r="G11" s="141"/>
      <c r="H11" s="24">
        <f>AVERAGE(H12:H25)</f>
        <v>80</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row>
    <row r="12" spans="1:84" ht="255" x14ac:dyDescent="0.25">
      <c r="A12" s="1"/>
      <c r="B12" s="92" t="s">
        <v>715</v>
      </c>
      <c r="C12" s="77" t="s">
        <v>716</v>
      </c>
      <c r="D12" s="106" t="s">
        <v>717</v>
      </c>
      <c r="E12" s="23" t="str">
        <f>'Declaración de Aplicabilidad'!E65</f>
        <v>SI</v>
      </c>
      <c r="F12" s="121" t="str">
        <f>'Declaración de Aplicabilidad'!F65</f>
        <v>Se cuenta con los siguientes documentos aprobados al interior de la universidad que soportan la implementación del control:
GUIA DE VIDEOVIGILANCIA
RESOLUCIÓN No. 307 DE 2008 “POR LA CUAL SE ESTABLECE EL REGLAMENTO DE INGRESO, PERMANENCIA Y SALIDA DE LA UNIVERSIDAD DE CUNDINAMARCA”
ESG-SSI-M010 MANUAL POLITICA DE CONTROL DE ACCESO FISICO A AREAS SEGURAS
ESG-SSI-M007 - MANUAL - POLITICA DE USO DE DISPOSITIVOS MOVILES Y BYOD
ABSP09 - MANTENIMIENTO PLANTA FISICA
ABSG006 - GUIA USO DE CAMARAS DE SEGURIDAD UNIVERSIDAD DE CUNDINAMARCA
ASIF063 - REGISTRO DE INGRESO A LOS CENTROS DE DATOS Y CUARTOS DE TELECOMUNICACIONES (CD’S Y TR’S)
ADICIONALMENTE COMO LINEAMIENTO OBLIGATORIO EL PORTE DE CARNET INSTITUCIONAL, SE CUENTA CON SISTEMA DE VIDEOVIGILANCIA EN ÁREAS ADMINISTRATIVAS, GUARDAS DE SEGURIDAD EN LAS ENTRADAS Y SALIDAS DE LA INSTALACIONES, SE TIENE CONTROL DE INGRESO PARA PERSONAL EXTERNO CONTRATO DE PRESTACIÓN DE SERVICIOS F-CPSV-013-2026</v>
      </c>
      <c r="G12" s="23" t="str">
        <f>'Declaración de Aplicabilidad'!G65</f>
        <v>NO</v>
      </c>
      <c r="H12" s="122">
        <f>'Declaración de Aplicabilidad'!H65</f>
        <v>80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row>
    <row r="13" spans="1:84" ht="204" x14ac:dyDescent="0.25">
      <c r="A13" s="1"/>
      <c r="B13" s="92" t="s">
        <v>718</v>
      </c>
      <c r="C13" s="77" t="s">
        <v>719</v>
      </c>
      <c r="D13" s="106" t="s">
        <v>720</v>
      </c>
      <c r="E13" s="23" t="str">
        <f>'Declaración de Aplicabilidad'!E66</f>
        <v>SI</v>
      </c>
      <c r="F13" s="121" t="str">
        <f>'Declaración de Aplicabilidad'!F66</f>
        <v>Se cuenta con los siguientes documentos aprobados al interior de la universidad que soportan la implementación del control:
ESG-SSI-M010 MANUAL POLITICA DE CONTROL DE ACCESO FISICO A AREAS SEGURAS
ABSG006 - GUIA USO DE CAMARAS DE SEGURIDAD UNIVERSIDAD DE CUNDINAMARCA
ASIP20 -  GESTION DE ACCESO A LOS SISTEMAS DE INFORMACION, RECURSOS Y SERVICIOS TECNOLOGICOS
ASII015 - INSTRUCTIVO GESTION DE ACCESO A LOS SISTEMAS DE INFORMACION, RECURSOS Y SERVICIOS TECNOLOGICOS
 ASIF063 - REGISTRO DE INGRESO A LOS CENTROS DE DATOS Y CUARTOS DE TELECOMUNICACIONES (CD’S Y TR’S)
ADOF030 - INGRESO A LOS DEPÓSITOS DE ARCHIVOS
SISTEMA DE VIDEOVIGILANCIA EN ÁREAS ADMINISTRATIVAS, GUARDAS DE SEGURIDAD EN LAS ENTRADAS Y SALIDAS DE LA INSTALACIONES CONTRATO DE PRESTACIÓN DE SERVICIOS F-CPSV-013-2026</v>
      </c>
      <c r="G13" s="23" t="str">
        <f>'Declaración de Aplicabilidad'!G66</f>
        <v>NO</v>
      </c>
      <c r="H13" s="122">
        <f>'Declaración de Aplicabilidad'!H66</f>
        <v>80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pans="1:84" ht="178.5" x14ac:dyDescent="0.25">
      <c r="A14" s="1"/>
      <c r="B14" s="92" t="s">
        <v>721</v>
      </c>
      <c r="C14" s="77" t="s">
        <v>722</v>
      </c>
      <c r="D14" s="106" t="s">
        <v>723</v>
      </c>
      <c r="E14" s="23" t="str">
        <f>'Declaración de Aplicabilidad'!E67</f>
        <v>SI</v>
      </c>
      <c r="F14" s="121" t="str">
        <f>'Declaración de Aplicabilidad'!F67</f>
        <v>Se cuenta con los siguientes documentos aprobados al interior de la universidad que soportan la implementación del control:
RESOLUCIÓN No. 307 DE 2008 “POR LA CUAL SE ESTABLECE EL REGLAMENTO DE INGRESO, PERMANENCIA Y SALIDA DE LA UNIVERSIDAD DE CUNDINAMARCA”
ESG-SSI-M010 MANUAL POLITICA DE CONTROL DE ACCESO FISICO A AREAS SEGURAS
ADOF030 - INGRESO A LOS DEPÓSITOS DE ARCHIVOS
ASIF063 - REGISTRO DE INGRESO A LOS CENTROS DE DATOS Y CUARTOS DE TELECOMUNICACIONES (CD’S Y TR’S)
ADOF030 - INGRESO A LOS DEPÓSITOS DE ARCHIVOS
CONTRATO DE PRESTACIÓN DE SERVICIOS F-CPSV-013-2026</v>
      </c>
      <c r="G14" s="23" t="str">
        <f>'Declaración de Aplicabilidad'!G67</f>
        <v>NO</v>
      </c>
      <c r="H14" s="122">
        <f>'Declaración de Aplicabilidad'!H67</f>
        <v>80</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1:84" ht="132.75" customHeight="1" x14ac:dyDescent="0.25">
      <c r="A15" s="1"/>
      <c r="B15" s="93" t="s">
        <v>724</v>
      </c>
      <c r="C15" s="94" t="s">
        <v>851</v>
      </c>
      <c r="D15" s="105" t="s">
        <v>847</v>
      </c>
      <c r="E15" s="23" t="str">
        <f>'Declaración de Aplicabilidad'!E68</f>
        <v>SI</v>
      </c>
      <c r="F15" s="121" t="str">
        <f>'Declaración de Aplicabilidad'!F68</f>
        <v>Se cuenta con los siguientes documentos aprobados al interior de la universidad que soportan la implementación del control:
ESG-SSI-M010 MANUAL POLITICA DE CONTROL DE ACCESO FISICO A AREAS SEGURAS
ABSG006 - GUIA USO DE CAMARAS DE SEGURIDAD UNIVERSIDAD DE CUNDINAMARCA
SISTEMA DE VIDEOVIGILANCIA EN ÁREAS ADMINISTRATIVAS, GUARDAS DE SEGURIDAD EN LAS ENTRADAS Y SALIDAS DE LA INSTALACIONES CONTRATO DE PRESTACIÓN DE SERVICIOS F-CPSV-013-2026</v>
      </c>
      <c r="G15" s="23" t="str">
        <f>'Declaración de Aplicabilidad'!G68</f>
        <v>NO</v>
      </c>
      <c r="H15" s="122">
        <f>'Declaración de Aplicabilidad'!H68</f>
        <v>80</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1:84" ht="204" x14ac:dyDescent="0.25">
      <c r="A16" s="1"/>
      <c r="B16" s="92" t="s">
        <v>725</v>
      </c>
      <c r="C16" s="77" t="s">
        <v>726</v>
      </c>
      <c r="D16" s="106" t="s">
        <v>727</v>
      </c>
      <c r="E16" s="23" t="str">
        <f>'Declaración de Aplicabilidad'!E69</f>
        <v>SI</v>
      </c>
      <c r="F16" s="121" t="str">
        <f>'Declaración de Aplicabilidad'!F69</f>
        <v>Se cuenta con los siguientes documentos aprobados al interior de la universidad que soportan la implementación del control:
ESG-SSI-M09 MANUAL DE ADMINISTRACION DE RIESGOS DE SEGURIDAD Y PRIVACIDAD DE LA INFORMACION
ESG-SST-PL01- PLAN DE GESTIÓN INTEGRAL DEL RIESGO DE DESASTRES Y PREVENCIÓN, PREPARACIÓN Y RESPUESTA ANTE EMERGENCIAS
ESG-SSI-P12 PROCEDIMIENTO DE GESTION DE RIESGOS DE SEGURIDAD Y PRIVACIDAD DE LA INFORMACION
ESG-SST-F071 - INSPECCIÓN DE RED HIDRÁULICA CONTRA INCENDIOS
ESG-SST-F018 - INSPECCION PLANTA ELECTRICA
ESG-SST-F002 - INSPECCION DE SEGURIDAD EXTINTORES
ABSF080 - INSPECCIÓN PLANTA FISICA</v>
      </c>
      <c r="G16" s="23" t="str">
        <f>'Declaración de Aplicabilidad'!G69</f>
        <v>NO</v>
      </c>
      <c r="H16" s="122">
        <f>'Declaración de Aplicabilidad'!H69</f>
        <v>80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1:84" ht="153" x14ac:dyDescent="0.25">
      <c r="A17" s="1"/>
      <c r="B17" s="92" t="s">
        <v>728</v>
      </c>
      <c r="C17" s="77" t="s">
        <v>729</v>
      </c>
      <c r="D17" s="106" t="s">
        <v>730</v>
      </c>
      <c r="E17" s="23" t="str">
        <f>'Declaración de Aplicabilidad'!E70</f>
        <v>SI</v>
      </c>
      <c r="F17" s="121" t="str">
        <f>'Declaración de Aplicabilidad'!F70</f>
        <v xml:space="preserve">
Se cuenta con los siguientes documentos aprobados al interior de la universidad que soportan la implementación del control:
ESG-SSI-M010 MANUAL POLITICA DE CONTROL DE ACCESO FISICO A AREAS SEGURAS
ESG-SST-M003 - MANUAL DE SENALIZACION Y DEMARCACION DE AREAS, ESPACIOS Y DEPENDENCIAS
ASII015 - INSTRUCTIVO GESTION DE ACCESO A LOS SISTEMAS DE INFORMACION, RECURSOS Y SERVICIOS TECNOLOGICOS
ASIF063 - REGISTRO DE INGRESO A LOS CENTROS DE DATOS Y CUARTOS DE TELECOMUNICACIONES (CD’S Y TR’S)
ADOF030 - INGRESO A LOS DEPÓSITOS DE ARCHIVOS</v>
      </c>
      <c r="G17" s="23" t="str">
        <f>'Declaración de Aplicabilidad'!G70</f>
        <v>NO</v>
      </c>
      <c r="H17" s="122">
        <f>'Declaración de Aplicabilidad'!H70</f>
        <v>80</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1:84" ht="127.5" x14ac:dyDescent="0.25">
      <c r="A18" s="1"/>
      <c r="B18" s="92" t="s">
        <v>731</v>
      </c>
      <c r="C18" s="77" t="s">
        <v>732</v>
      </c>
      <c r="D18" s="106" t="s">
        <v>733</v>
      </c>
      <c r="E18" s="23" t="str">
        <f>'Declaración de Aplicabilidad'!E71</f>
        <v>SI</v>
      </c>
      <c r="F18" s="121" t="str">
        <f>'Declaración de Aplicabilidad'!F71</f>
        <v>Se cuenta con los siguientes documentos aprobados al interior de la universidad que soportan la implementación del control:
ESG-SSI-M001 - MANUAL DE LINEAMIENTOS DE SEGURIDAD DE LA INFORMACION, CIBERSEGURIDAD Y PROTECCION A LA PRIVACIDAD DE LA INFORMACION
ESG-SSI-M006 - MANUAL POLITICA DE ESCRITORIO LIMPIO Y PANTALLA LIMPIA
ASII015 - INSTRUCTIVO GESTION DE ACCESO A LOS SISTEMAS DE INFORMACION, RECURSOS Y SERVICIOS TECNOLOGICOS
ESG-SSI-F035 - REPORTE DE VERIFICACION PARA VIGIA DE SEGURIDAD DE LA INFORMACION</v>
      </c>
      <c r="G18" s="23" t="str">
        <f>'Declaración de Aplicabilidad'!G71</f>
        <v>NO</v>
      </c>
      <c r="H18" s="122">
        <f>'Declaración de Aplicabilidad'!H71</f>
        <v>100</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1:84" ht="192.75" customHeight="1" x14ac:dyDescent="0.25">
      <c r="A19" s="1"/>
      <c r="B19" s="92" t="s">
        <v>734</v>
      </c>
      <c r="C19" s="77" t="s">
        <v>242</v>
      </c>
      <c r="D19" s="106" t="s">
        <v>735</v>
      </c>
      <c r="E19" s="23" t="str">
        <f>'Declaración de Aplicabilidad'!E72</f>
        <v>SI</v>
      </c>
      <c r="F19" s="121" t="str">
        <f>'Declaración de Aplicabilidad'!F72</f>
        <v>Se cuenta con los siguientes documentos aprobados al interior de la universidad que soportan la implementación del control:
ESG-SSI-M010 MANUAL POLITICA DE CONTROL DE ACCESO FISICO A AREAS SEGURAS
ESG-SSI-M011 - MANUAL – LINEAMIENTO DE USO ACEPTABLE DE ACTIVOS DE INFORMACIÓN
ESG-SSI-M006 -MANUAL - POLITICA DE ESCRITORIO LIMPIO Y PANTALLA LIMPIA
ASIM017 - MANUAL DE SERVICIOS TECNOLOGICOS
ASII015 - INSTRUCTIVO GESTION DE ACCESO A LOS SISTEMAS DE INFORMACION, RECURSOS Y SERVICIOS TECNOLOGICOS</v>
      </c>
      <c r="G19" s="23" t="str">
        <f>'Declaración de Aplicabilidad'!G72</f>
        <v>NO</v>
      </c>
      <c r="H19" s="122">
        <f>'Declaración de Aplicabilidad'!H72</f>
        <v>80</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row>
    <row r="20" spans="1:84" ht="163.5" customHeight="1" x14ac:dyDescent="0.25">
      <c r="A20" s="1"/>
      <c r="B20" s="92" t="s">
        <v>736</v>
      </c>
      <c r="C20" s="77" t="s">
        <v>737</v>
      </c>
      <c r="D20" s="106" t="s">
        <v>738</v>
      </c>
      <c r="E20" s="23" t="str">
        <f>'Declaración de Aplicabilidad'!E73</f>
        <v>SI</v>
      </c>
      <c r="F20" s="121" t="str">
        <f>'Declaración de Aplicabilidad'!F73</f>
        <v>Se cuenta con los siguientes documentos aprobados al interior de la universidad que soportan la implementación del control:
ESG-SSI-M007 - MANUAL - POLITICA DE USO DE DISPOSITIVOS MOVILES Y BYOD
ESG-SSI-M010 MANUAL POLITICA DE CONTROL DE ACCESO FISICO A AREAS SEGURAS
ABSG006 - GUIA USO DE CAMARAS DE SEGURIDAD UNIVERSIDAD DE CUNDINAMARCA
ASII021 - INSTRUCTIVO CIFRADO DE BITLOCKER</v>
      </c>
      <c r="G20" s="23" t="str">
        <f>'Declaración de Aplicabilidad'!G73</f>
        <v>NO</v>
      </c>
      <c r="H20" s="122">
        <f>'Declaración de Aplicabilidad'!H73</f>
        <v>60</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row>
    <row r="21" spans="1:84" ht="399.75" customHeight="1" x14ac:dyDescent="0.25">
      <c r="B21" s="92" t="s">
        <v>739</v>
      </c>
      <c r="C21" s="77" t="s">
        <v>740</v>
      </c>
      <c r="D21" s="106" t="s">
        <v>741</v>
      </c>
      <c r="E21" s="23" t="str">
        <f>'Declaración de Aplicabilidad'!E74</f>
        <v>SI</v>
      </c>
      <c r="F21" s="121" t="str">
        <f>'Declaración de Aplicabilidad'!F74</f>
        <v>Se cuenta con los siguientes documentos aprobados al interior de la universidad que soportan la implementación del control:
ESG-SSI-M007 - MANUAL POLÍTICA DE USO DE DISPOSITIVOS MÓVILES Y BYOD
ESG-SSI-M010 - MANUAL POLITICA DE CONTROL DE ACCESO FISICO A AREAS SEGURAS
ASIM008 - MANUAL PARA REALIZAR PROCESO, SEGUIMIENTO
ASIM016 - MANUAL PARA BORRADO SEGURO DE INFORMACION
ESG-SSI-M011 - MANUAL LINEAMIENTO DE USO ACEPTABLE DE ACTIVOS DE INFORMACION
ABSP05 - INGRESO, EGRESO, TRASLADOS Y DEVOLUCIONES DE LOS BIENES AL ALMACEN
ABSP17 – BAJAS DE INVENTARIO
ADOP06 - DISPOSICION FINAL DE LOS DOCUMENTOS
ASIP18 - SOPORTE, MANTENIMIENTO Y MONITOREO A LA INFRAESTRUCTURA DE RED Y RECURSOS TECNOLOGICOS
ADOP04 - RECEPCION, ORGANIZACION Y ALMACENAMIENTO DE LOS DOCUMENTOS EN EL ARCHIVO CENTRAL
ESG-SSI-P01- GESTION DE ACTIVOS DE INFORMACION
ABSF037 - DEVOLUCION DE BIENES AL ALMACEN, BAJAS O TRASLADO ENTRE DEPENDENCIAS
ABSF068 - AUTORIZACION PARA PRESTAMO O RETIRO DE BIENES NO ACADEMICOS DE LA UNIVERSIDAD</v>
      </c>
      <c r="G21" s="23" t="str">
        <f>'Declaración de Aplicabilidad'!G74</f>
        <v>NO</v>
      </c>
      <c r="H21" s="122">
        <f>'Declaración de Aplicabilidad'!H74</f>
        <v>80</v>
      </c>
    </row>
    <row r="22" spans="1:84" ht="160.5" customHeight="1" x14ac:dyDescent="0.25">
      <c r="B22" s="92" t="s">
        <v>742</v>
      </c>
      <c r="C22" s="77" t="s">
        <v>743</v>
      </c>
      <c r="D22" s="106" t="s">
        <v>744</v>
      </c>
      <c r="E22" s="23" t="str">
        <f>'Declaración de Aplicabilidad'!E75</f>
        <v>SI</v>
      </c>
      <c r="F22" s="121" t="str">
        <f>'Declaración de Aplicabilidad'!F75</f>
        <v>Se cuenta con los siguientes documentos aprobados al interior de la universidad que soportan la implementación del control:
ASIM014 - MANUAL LINEAMIENTOS DE ACTUALIZACIÓN Y RENOVACIÓN DE INFRAESTRUCTURA TECNOLÓGICA
ASIM017 - MANUAL DE SERVICIOS TECNOLOGICOS
ESG-SST-F018 - INSPECCION PLANTA ELECTRICA
ABSF080 - INSPECCIÓN PLANTA FISICA</v>
      </c>
      <c r="G22" s="23" t="str">
        <f>'Declaración de Aplicabilidad'!G75</f>
        <v>NO</v>
      </c>
      <c r="H22" s="122">
        <f>'Declaración de Aplicabilidad'!H75</f>
        <v>80</v>
      </c>
    </row>
    <row r="23" spans="1:84" ht="114.75" x14ac:dyDescent="0.25">
      <c r="B23" s="92" t="s">
        <v>745</v>
      </c>
      <c r="C23" s="77" t="s">
        <v>746</v>
      </c>
      <c r="D23" s="106" t="s">
        <v>747</v>
      </c>
      <c r="E23" s="23" t="str">
        <f>'Declaración de Aplicabilidad'!E76</f>
        <v>SI</v>
      </c>
      <c r="F23" s="121" t="str">
        <f>'Declaración de Aplicabilidad'!F76</f>
        <v>Se cuenta con los siguientes documentos aprobados al interior de la universidad que soportan la implementación del control:
ASIM017 - MANUAL DE SERVICIOS TECNOLOGICOS
ESG-SSI-M010 - MANUAL POLÍTICA DE CONTROL DE ACCESO A ÁREAS SEGURAS
ASIF061 - LISTA DE VERIFICACION MANTENIMIENTO EQUIPOS DE COMPUTO
SG-SST-G008 - GUÍA DE INSPECCIONES</v>
      </c>
      <c r="G23" s="23" t="str">
        <f>'Declaración de Aplicabilidad'!G76</f>
        <v>NO</v>
      </c>
      <c r="H23" s="122">
        <f>'Declaración de Aplicabilidad'!H76</f>
        <v>80</v>
      </c>
    </row>
    <row r="24" spans="1:84" ht="114.75" x14ac:dyDescent="0.25">
      <c r="B24" s="92" t="s">
        <v>748</v>
      </c>
      <c r="C24" s="77" t="s">
        <v>749</v>
      </c>
      <c r="D24" s="106" t="s">
        <v>750</v>
      </c>
      <c r="E24" s="23" t="str">
        <f>'Declaración de Aplicabilidad'!E77</f>
        <v>SI</v>
      </c>
      <c r="F24" s="121" t="str">
        <f>'Declaración de Aplicabilidad'!F77</f>
        <v>Se cuenta con los siguientes documentos aprobados al interior de la universidad que soportan la implementación del control:
ASIM017 - MANUAL DE SERVICIOS TECNOLOGICOS 
ASIP18 - SOPORTE, MANTENIMIENTO Y MONITOREO A LA INFRAESTRUCTURA DE RED Y RECURSOS TECNOLOGICOS
ASIF060 - LISTA DE BACKUPS Y LIMPIEZA DE CDS Y TRS
ASIF061 - LISTA DE VERIFICACION MANTENIMIENTO EQUIPOS DE COMPUTO</v>
      </c>
      <c r="G24" s="23" t="str">
        <f>'Declaración de Aplicabilidad'!G77</f>
        <v>NO</v>
      </c>
      <c r="H24" s="122">
        <f>'Declaración de Aplicabilidad'!H77</f>
        <v>80</v>
      </c>
    </row>
    <row r="25" spans="1:84" ht="166.5" thickBot="1" x14ac:dyDescent="0.3">
      <c r="B25" s="123" t="s">
        <v>751</v>
      </c>
      <c r="C25" s="124" t="s">
        <v>752</v>
      </c>
      <c r="D25" s="125" t="s">
        <v>753</v>
      </c>
      <c r="E25" s="126" t="str">
        <f>'Declaración de Aplicabilidad'!E78</f>
        <v>SI</v>
      </c>
      <c r="F25" s="127" t="str">
        <f>'Declaración de Aplicabilidad'!F78</f>
        <v>Se cuenta con los siguientes documentos aprobados al interior de la universidad que soportan la implementación del control:
ASIM016 - MANUAL PARA BORRADO SEGURO DE INFORMACION
ABSP17 - BAJAS DE INVENTARIO
ASIP18 - SOPORTE, MANTENIMIENTO Y MONITOREO A LA INFRAESTRUCTURA DE RED Y RECURSOS TECNOLOGICOS
ABSF037 - DEVOLUCION DE BIENES AL ALMACEN, BAJAS O TRASLADO ENTRE DEPENDENCIAS
ASIF061 - LISTA DE VERIFICACION MANTENIMIENTO EQUIPOS DE COMPUTO
ASIF070 - ACEPTACION DE BORRADO SEGURO EQUIPOS DE COMPUTO</v>
      </c>
      <c r="G25" s="126" t="str">
        <f>'Declaración de Aplicabilidad'!G78</f>
        <v>NO</v>
      </c>
      <c r="H25" s="128">
        <f>'Declaración de Aplicabilidad'!H78</f>
        <v>80</v>
      </c>
    </row>
    <row r="27" spans="1:84" x14ac:dyDescent="0.25">
      <c r="B27" s="156" t="s">
        <v>864</v>
      </c>
      <c r="C27" s="156"/>
      <c r="D27" s="156"/>
      <c r="E27" s="156"/>
      <c r="F27" s="156"/>
      <c r="G27" s="156"/>
      <c r="H27" s="156"/>
    </row>
    <row r="28" spans="1:84" x14ac:dyDescent="0.25">
      <c r="B28" s="156" t="s">
        <v>865</v>
      </c>
      <c r="C28" s="156"/>
      <c r="D28" s="156"/>
      <c r="E28" s="156"/>
      <c r="F28" s="156"/>
      <c r="G28" s="156"/>
      <c r="H28" s="156"/>
    </row>
    <row r="29" spans="1:84" x14ac:dyDescent="0.25">
      <c r="B29" s="156" t="s">
        <v>866</v>
      </c>
      <c r="C29" s="156"/>
      <c r="D29" s="156"/>
      <c r="E29" s="156"/>
      <c r="F29" s="156"/>
      <c r="G29" s="156"/>
      <c r="H29" s="156"/>
    </row>
    <row r="30" spans="1:84" x14ac:dyDescent="0.25">
      <c r="B30" s="156" t="s">
        <v>867</v>
      </c>
      <c r="C30" s="156"/>
      <c r="D30" s="156"/>
      <c r="E30" s="156"/>
      <c r="F30" s="156"/>
      <c r="G30" s="156"/>
      <c r="H30" s="156"/>
    </row>
    <row r="31" spans="1:84" x14ac:dyDescent="0.25">
      <c r="B31" s="82"/>
      <c r="C31" s="82"/>
      <c r="D31" s="82"/>
      <c r="E31" s="82"/>
      <c r="F31" s="82"/>
      <c r="G31" s="82"/>
      <c r="H31" s="82"/>
    </row>
    <row r="32" spans="1:84" x14ac:dyDescent="0.25">
      <c r="B32" s="157" t="s">
        <v>868</v>
      </c>
      <c r="C32" s="157"/>
      <c r="D32" s="157"/>
      <c r="E32" s="157"/>
      <c r="F32" s="157"/>
      <c r="G32" s="157"/>
      <c r="H32" s="157"/>
    </row>
    <row r="33" spans="2:8" x14ac:dyDescent="0.25">
      <c r="B33" s="157" t="s">
        <v>869</v>
      </c>
      <c r="C33" s="157"/>
      <c r="D33" s="157"/>
      <c r="E33" s="157"/>
      <c r="F33" s="157"/>
      <c r="G33" s="157"/>
      <c r="H33" s="157"/>
    </row>
  </sheetData>
  <sheetProtection algorithmName="SHA-512" hashValue="ioFwt+MwyFCpo+PeVmUKgayLQSxuVAs6oElkXTxkldPm46qQwqXAbYP0HoOd4t084AqCDb5lKw4t4AjgKrPsDw==" saltValue="hbgKmUUVQ3trydDEj3yGEw==" spinCount="100000" sheet="1" formatCells="0" formatColumns="0" formatRows="0"/>
  <mergeCells count="15">
    <mergeCell ref="C11:G11"/>
    <mergeCell ref="B2:B5"/>
    <mergeCell ref="C2:F2"/>
    <mergeCell ref="G2:H2"/>
    <mergeCell ref="C3:F3"/>
    <mergeCell ref="G3:H3"/>
    <mergeCell ref="C4:F5"/>
    <mergeCell ref="G4:H4"/>
    <mergeCell ref="G5:H5"/>
    <mergeCell ref="B33:H33"/>
    <mergeCell ref="B27:H27"/>
    <mergeCell ref="B28:H28"/>
    <mergeCell ref="B29:H29"/>
    <mergeCell ref="B30:H30"/>
    <mergeCell ref="B32:H32"/>
  </mergeCells>
  <pageMargins left="0.7" right="0.7" top="0.75" bottom="0.75" header="0.3" footer="0.3"/>
  <pageSetup paperSize="9" scale="26" orientation="portrait" r:id="rId1"/>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5" tint="0.79998168889431442"/>
    <pageSetUpPr fitToPage="1"/>
  </sheetPr>
  <dimension ref="A1:CF53"/>
  <sheetViews>
    <sheetView showGridLines="0" tabSelected="1" view="pageBreakPreview" topLeftCell="F1" zoomScaleNormal="100" zoomScaleSheetLayoutView="100" workbookViewId="0">
      <selection activeCell="G12" sqref="G12"/>
    </sheetView>
  </sheetViews>
  <sheetFormatPr baseColWidth="10" defaultColWidth="11.42578125" defaultRowHeight="15" x14ac:dyDescent="0.25"/>
  <cols>
    <col min="2" max="2" width="25.28515625" customWidth="1"/>
    <col min="3" max="3" width="26.7109375" customWidth="1"/>
    <col min="4" max="4" width="49.42578125" customWidth="1"/>
    <col min="5" max="5" width="20.42578125" customWidth="1"/>
    <col min="6" max="6" width="166.28515625" customWidth="1"/>
    <col min="7" max="7" width="28.85546875" customWidth="1"/>
    <col min="8" max="8" width="16.85546875" customWidth="1"/>
  </cols>
  <sheetData>
    <row r="1" spans="1:84" x14ac:dyDescent="0.25">
      <c r="A1" s="1"/>
      <c r="B1" s="2"/>
      <c r="C1" s="2"/>
      <c r="D1" s="3"/>
      <c r="E1" s="4"/>
      <c r="F1" s="3"/>
      <c r="G1" s="4"/>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1:84" x14ac:dyDescent="0.25">
      <c r="A2" s="1"/>
      <c r="B2" s="161"/>
      <c r="C2" s="162" t="s">
        <v>870</v>
      </c>
      <c r="D2" s="162"/>
      <c r="E2" s="162"/>
      <c r="F2" s="163"/>
      <c r="G2" s="164" t="s">
        <v>908</v>
      </c>
      <c r="H2" s="1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1:84" x14ac:dyDescent="0.25">
      <c r="A3" s="1"/>
      <c r="B3" s="161"/>
      <c r="C3" s="162" t="s">
        <v>872</v>
      </c>
      <c r="D3" s="162"/>
      <c r="E3" s="162"/>
      <c r="F3" s="163"/>
      <c r="G3" s="165" t="s">
        <v>898</v>
      </c>
      <c r="H3" s="16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1:84" x14ac:dyDescent="0.25">
      <c r="A4" s="1"/>
      <c r="B4" s="161"/>
      <c r="C4" s="162" t="s">
        <v>553</v>
      </c>
      <c r="D4" s="162"/>
      <c r="E4" s="162"/>
      <c r="F4" s="163"/>
      <c r="G4" s="165" t="s">
        <v>902</v>
      </c>
      <c r="H4" s="165"/>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25">
      <c r="A5" s="1"/>
      <c r="B5" s="161"/>
      <c r="C5" s="162"/>
      <c r="D5" s="162"/>
      <c r="E5" s="162"/>
      <c r="F5" s="163"/>
      <c r="G5" s="164" t="s">
        <v>903</v>
      </c>
      <c r="H5" s="164"/>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1:84" x14ac:dyDescent="0.25">
      <c r="A6" s="1"/>
      <c r="B6" s="2"/>
      <c r="C6" s="2"/>
      <c r="D6" s="3"/>
      <c r="E6" s="4"/>
      <c r="F6" s="3"/>
      <c r="G6" s="4"/>
      <c r="H6" s="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x14ac:dyDescent="0.25">
      <c r="A7" s="1"/>
      <c r="B7" s="6">
        <v>13.1</v>
      </c>
      <c r="C7" s="2"/>
      <c r="D7" s="3"/>
      <c r="E7" s="4"/>
      <c r="F7" s="3"/>
      <c r="G7" s="4"/>
      <c r="H7" s="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row>
    <row r="8" spans="1:84" x14ac:dyDescent="0.25">
      <c r="A8" s="1"/>
      <c r="B8" s="6"/>
      <c r="C8" s="2"/>
      <c r="D8" s="3"/>
      <c r="E8" s="4"/>
      <c r="F8" s="3"/>
      <c r="G8" s="7"/>
      <c r="H8" s="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row>
    <row r="9" spans="1:84" ht="15.75" thickBot="1" x14ac:dyDescent="0.3">
      <c r="A9" s="1"/>
      <c r="B9" s="2"/>
      <c r="C9" s="2"/>
      <c r="D9" s="3"/>
      <c r="E9" s="4"/>
      <c r="F9" s="3"/>
      <c r="G9" s="4"/>
      <c r="H9" s="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row>
    <row r="10" spans="1:84" ht="38.25" x14ac:dyDescent="0.25">
      <c r="A10" s="10"/>
      <c r="B10" s="11" t="s">
        <v>874</v>
      </c>
      <c r="C10" s="12" t="s">
        <v>9</v>
      </c>
      <c r="D10" s="12" t="s">
        <v>10</v>
      </c>
      <c r="E10" s="12" t="s">
        <v>11</v>
      </c>
      <c r="F10" s="12" t="s">
        <v>12</v>
      </c>
      <c r="G10" s="12" t="s">
        <v>13</v>
      </c>
      <c r="H10" s="13" t="s">
        <v>14</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row>
    <row r="11" spans="1:84" x14ac:dyDescent="0.25">
      <c r="A11" s="1"/>
      <c r="B11" s="95" t="s">
        <v>93</v>
      </c>
      <c r="C11" s="141" t="s">
        <v>754</v>
      </c>
      <c r="D11" s="141"/>
      <c r="E11" s="141"/>
      <c r="F11" s="141"/>
      <c r="G11" s="141"/>
      <c r="H11" s="24">
        <f>AVERAGE(H12:H45)</f>
        <v>68.235294117647058</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row>
    <row r="12" spans="1:84" ht="267" customHeight="1" x14ac:dyDescent="0.25">
      <c r="A12" s="1"/>
      <c r="B12" s="92" t="s">
        <v>755</v>
      </c>
      <c r="C12" s="77" t="s">
        <v>756</v>
      </c>
      <c r="D12" s="106" t="s">
        <v>757</v>
      </c>
      <c r="E12" s="23" t="str">
        <f>'Declaración de Aplicabilidad'!E80</f>
        <v>SI</v>
      </c>
      <c r="F12" s="121" t="str">
        <f>'Declaración de Aplicabilidad'!F80</f>
        <v>Se cuenta con los siguientes documentos aprobados al interior de la universidad que soportan la implementación del control:
ESG-SSI-M001 - MANUAL DE LINEAMIENTOSS DE SEGURIDAD Y PRIVACIDAD DE LA INFORMACIÓN
ESG-SSI-M007 - MANUAL - POLÍTICA DE USO DE DISPOSITIVOS MÓVILES Y BYOD
ESG-SSI-M011 - MANUAL DE LINEAMIENTOS DE USO ACEPTABLE DE ACTIVOS DE INFORMACIÓN
ESG-SSI-M006 -MANUAL - POLITICA DE ESCRITORIO LIMPIO Y PANTALLA LIMPIA
ASIP20 - GESTION DE ACCESO A LOS SISTEMAS DE INFORMACION, RECURSOS Y SERVICIOS TECNOLOGICOS
ASIG011 - CIFRADO DE INFORMACION DE MICROSOFT 365
ASIG005 - GUIA PARA EL USO DE HERRAMIENTAS DE COMUNICACION DE MICROSOFT 365 
ASII015 - 	INSTRUCTIVO GESTION DE ACCESO A LOS SISTEMAS DE INFORMACION, RECURSOS Y SERVICIOS TECNOLOGICOS
ESG-SSI-F035 - REPORTE DE VERIFICACION PARA VIGIA DE SEGURIDAD DE LA INFORMACION</v>
      </c>
      <c r="G12" s="23" t="str">
        <f>'Declaración de Aplicabilidad'!G80</f>
        <v>NO</v>
      </c>
      <c r="H12" s="122">
        <f>'Declaración de Aplicabilidad'!H80</f>
        <v>80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row>
    <row r="13" spans="1:84" ht="63.75" x14ac:dyDescent="0.25">
      <c r="A13" s="1"/>
      <c r="B13" s="92" t="s">
        <v>758</v>
      </c>
      <c r="C13" s="77" t="s">
        <v>759</v>
      </c>
      <c r="D13" s="106" t="s">
        <v>760</v>
      </c>
      <c r="E13" s="23" t="str">
        <f>'Declaración de Aplicabilidad'!E81</f>
        <v>SI</v>
      </c>
      <c r="F13" s="121" t="str">
        <f>'Declaración de Aplicabilidad'!F81</f>
        <v>Se cuenta con los siguientes documentos aprobados al interior de la universidad que soportan la implementación del control:
ASIP20 - GESTION DE ACCESO A LOS SISTEMAS DE INFORMACION, RECURSOS Y SERVICIOS TECNOLOGICOS
ASII015 - INSTRUCTIVO GESTION DE ACCESO A LOS SISTEMAS DE INFORMACION, RECURSOS Y SERVICIOS TECNOLOGICOS</v>
      </c>
      <c r="G13" s="23" t="str">
        <f>'Declaración de Aplicabilidad'!G81</f>
        <v>NO</v>
      </c>
      <c r="H13" s="122">
        <f>'Declaración de Aplicabilidad'!H81</f>
        <v>80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pans="1:84" ht="63.75" x14ac:dyDescent="0.25">
      <c r="A14" s="1"/>
      <c r="B14" s="92" t="s">
        <v>761</v>
      </c>
      <c r="C14" s="77" t="s">
        <v>762</v>
      </c>
      <c r="D14" s="106" t="s">
        <v>763</v>
      </c>
      <c r="E14" s="23" t="str">
        <f>'Declaración de Aplicabilidad'!E82</f>
        <v>SI</v>
      </c>
      <c r="F14" s="121" t="str">
        <f>'Declaración de Aplicabilidad'!F82</f>
        <v>Se cuenta con los siguientes documentos aprobados al interior de la universidad que soportan la implementación del control:
ASIM006 - MANUAL DE LINEAMIENTOS DE DESARROLLO DE SOFTWARE INSTITUCIONAL
ASII015 - INSTRUCTIVO GESTION DE ACCESO A LOS SISTEMAS DE INFORMACION, RECURSOS Y SERVICIOS TECNOLOGICOS</v>
      </c>
      <c r="G14" s="23" t="str">
        <f>'Declaración de Aplicabilidad'!G82</f>
        <v>NO</v>
      </c>
      <c r="H14" s="122">
        <f>'Declaración de Aplicabilidad'!H82</f>
        <v>80</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1:84" ht="38.25" x14ac:dyDescent="0.25">
      <c r="A15" s="1"/>
      <c r="B15" s="93" t="s">
        <v>764</v>
      </c>
      <c r="C15" s="94" t="s">
        <v>765</v>
      </c>
      <c r="D15" s="105" t="s">
        <v>766</v>
      </c>
      <c r="E15" s="23" t="str">
        <f>'Declaración de Aplicabilidad'!E83</f>
        <v>SI</v>
      </c>
      <c r="F15" s="121" t="str">
        <f>'Declaración de Aplicabilidad'!F83</f>
        <v xml:space="preserve">Se cuenta con los siguientes documentos aprobados al interior de la universidad que soportan la implementación del control:
ASIM006 - MANUAL DE LINEAMINETOS DE DESARROLLO DE SOFTWARE INSTUTUCIONAL </v>
      </c>
      <c r="G15" s="23" t="str">
        <f>'Declaración de Aplicabilidad'!G83</f>
        <v>NO</v>
      </c>
      <c r="H15" s="122">
        <f>'Declaración de Aplicabilidad'!H83</f>
        <v>60</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1:84" ht="89.25" x14ac:dyDescent="0.25">
      <c r="A16" s="1"/>
      <c r="B16" s="92" t="s">
        <v>767</v>
      </c>
      <c r="C16" s="77" t="s">
        <v>768</v>
      </c>
      <c r="D16" s="106" t="s">
        <v>769</v>
      </c>
      <c r="E16" s="23" t="str">
        <f>'Declaración de Aplicabilidad'!E84</f>
        <v>SI</v>
      </c>
      <c r="F16" s="121" t="str">
        <f>'Declaración de Aplicabilidad'!F84</f>
        <v>Se cuenta con los siguientes documentos aprobados al interior de la universidad que soportan la implementación del control:
ASIM005 - MANUAL DE POLITICAS DE USO ADECUADO DEL CORREO INSTITUCIONAL
ASIP20 - GESTION DE ACCESO A LOS SISTEMAS DE INFORMACION, RECURSOS Y SERVICIOS TECNOLOGICOS
ASII015 - INSTRUCTIVO GESTION DE ACCESO A LOS SISTEMAS DE INFORMACION, RECURSOS Y SERVICIOS TECNOLOGICOS</v>
      </c>
      <c r="G16" s="23" t="str">
        <f>'Declaración de Aplicabilidad'!G84</f>
        <v>NO</v>
      </c>
      <c r="H16" s="122">
        <f>'Declaración de Aplicabilidad'!H84</f>
        <v>80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1:84" ht="63.75" x14ac:dyDescent="0.25">
      <c r="A17" s="1"/>
      <c r="B17" s="92" t="s">
        <v>770</v>
      </c>
      <c r="C17" s="77" t="s">
        <v>771</v>
      </c>
      <c r="D17" s="106" t="s">
        <v>772</v>
      </c>
      <c r="E17" s="23" t="str">
        <f>'Declaración de Aplicabilidad'!E85</f>
        <v>SI</v>
      </c>
      <c r="F17" s="121" t="str">
        <f>'Declaración de Aplicabilidad'!F85</f>
        <v>Se cuenta con los siguientes documentos aprobados al interior de la universidad que soportan la implementación del control:
ASIM017 - MANUAL DE SERVICIOS TECNOLOGICOS
ASIP18 - SOPORTE, MANTENIMIENTO Y MONITOREO A LA INFRAESTRUCTURA DE RED Y RECURSOS TECNOLOGICOS</v>
      </c>
      <c r="G17" s="23" t="str">
        <f>'Declaración de Aplicabilidad'!G85</f>
        <v>NO</v>
      </c>
      <c r="H17" s="122">
        <f>'Declaración de Aplicabilidad'!H85</f>
        <v>60</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1:84" ht="114.75" x14ac:dyDescent="0.25">
      <c r="A18" s="1"/>
      <c r="B18" s="92" t="s">
        <v>773</v>
      </c>
      <c r="C18" s="77" t="s">
        <v>774</v>
      </c>
      <c r="D18" s="106" t="s">
        <v>775</v>
      </c>
      <c r="E18" s="23" t="str">
        <f>'Declaración de Aplicabilidad'!E86</f>
        <v>SI</v>
      </c>
      <c r="F18" s="121" t="str">
        <f>'Declaración de Aplicabilidad'!F86</f>
        <v>Se cuenta con los siguientes documentos aprobados al interior de la universidad que soportan la implementación del control:
ASIP18 - SOPORTE, MANTENIMIENTO Y MONITOREO A LA INFRAESTRUCTURA DE RED Y RECURSOS TECNOLOGICOS
ESG-SSI-P09 - GESTION DE INCIDENTES DE SEGURIDAD DE LA INFORMACION
ESG-SSI-PL01 - PLAN INSTITUCIONAL DE SENSIBILIZACION Y ENTRENAMIENTO EN SEGURIDAD Y PRIVACIDAD DE LA INFORMACION
ESG-SSI-F035 - REPORTE DE VERIFICACION PARA VIGIA DE SEGURIDAD DE LA INFORMACION</v>
      </c>
      <c r="G18" s="23" t="str">
        <f>'Declaración de Aplicabilidad'!G86</f>
        <v>NO</v>
      </c>
      <c r="H18" s="122">
        <f>'Declaración de Aplicabilidad'!H86</f>
        <v>80</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1:84" ht="191.25" x14ac:dyDescent="0.25">
      <c r="A19" s="1"/>
      <c r="B19" s="92" t="s">
        <v>776</v>
      </c>
      <c r="C19" s="77" t="s">
        <v>777</v>
      </c>
      <c r="D19" s="106" t="s">
        <v>778</v>
      </c>
      <c r="E19" s="23" t="str">
        <f>'Declaración de Aplicabilidad'!E87</f>
        <v>SI</v>
      </c>
      <c r="F19" s="121" t="str">
        <f>'Declaración de Aplicabilidad'!F87</f>
        <v xml:space="preserve">Se cuenta con el siguiente documento por aprobación al interior de la universidad que soportan la implementación del control:
ABSP01 - ADQUISICION DE BIENES, SERVICIOS U OBRAS CONTRATACION DIRECTA (AL CONTRATAR)
EPIP15 - PROCEDIMIENTO DE REVISION POR LA DIRECCION
ESG-SSI-PL05 - PLAN DE GESTION DE VULNERABILIDADES
ASIP36 - GESTIÓN DE VULNERABILIDADES TÉCNICAS 
ASII020 - ENFOQUE PRACTICO PARA LA GESTION DE VULNERABILIDADES
SOFTWARE DE ANÁLISIS DE VULNERABILIDADES - ORDEN CONTRACTUAL DE SERVICIOS F-OCS-142-2025 
</v>
      </c>
      <c r="G19" s="23" t="str">
        <f>'Declaración de Aplicabilidad'!G87</f>
        <v>NO</v>
      </c>
      <c r="H19" s="122">
        <f>'Declaración de Aplicabilidad'!H87</f>
        <v>100</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1:84" ht="81" customHeight="1" x14ac:dyDescent="0.25">
      <c r="A20" s="1"/>
      <c r="B20" s="92" t="s">
        <v>779</v>
      </c>
      <c r="C20" s="77" t="s">
        <v>852</v>
      </c>
      <c r="D20" s="106" t="s">
        <v>780</v>
      </c>
      <c r="E20" s="23" t="str">
        <f>'Declaración de Aplicabilidad'!E88</f>
        <v>SI</v>
      </c>
      <c r="F20" s="121" t="str">
        <f>'Declaración de Aplicabilidad'!F88</f>
        <v>Se cuenta con los siguientes documentos aprobados al interior de la universidad que soportan la implementación del control:
ASIG009- CREACION Y CONFIGURACION DE GPO EN SERVIDORES DE DOMINIO</v>
      </c>
      <c r="G20" s="23" t="str">
        <f>'Declaración de Aplicabilidad'!G88</f>
        <v>NO</v>
      </c>
      <c r="H20" s="122">
        <f>'Declaración de Aplicabilidad'!H88</f>
        <v>80</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1:84" ht="87" customHeight="1" x14ac:dyDescent="0.25">
      <c r="A21" s="1"/>
      <c r="B21" s="92" t="s">
        <v>781</v>
      </c>
      <c r="C21" s="77" t="s">
        <v>853</v>
      </c>
      <c r="D21" s="106" t="s">
        <v>782</v>
      </c>
      <c r="E21" s="23" t="str">
        <f>'Declaración de Aplicabilidad'!E89</f>
        <v>SI</v>
      </c>
      <c r="F21" s="121" t="str">
        <f>'Declaración de Aplicabilidad'!F89</f>
        <v xml:space="preserve">Se cuenta con los siguientes documentos aprobados al interior de la universidad que soportan la implementación del control:
ASIM016 - MANUAL PARA BORRADO SEGURO DE LA INFORMACION </v>
      </c>
      <c r="G21" s="23" t="str">
        <f>'Declaración de Aplicabilidad'!G89</f>
        <v>NO</v>
      </c>
      <c r="H21" s="122">
        <f>'Declaración de Aplicabilidad'!H89</f>
        <v>40</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1:84" ht="116.25" customHeight="1" x14ac:dyDescent="0.25">
      <c r="A22" s="1"/>
      <c r="B22" s="92" t="s">
        <v>783</v>
      </c>
      <c r="C22" s="77" t="s">
        <v>854</v>
      </c>
      <c r="D22" s="106" t="s">
        <v>784</v>
      </c>
      <c r="E22" s="23" t="str">
        <f>'Declaración de Aplicabilidad'!E90</f>
        <v>SI</v>
      </c>
      <c r="F22" s="121" t="str">
        <f>'Declaración de Aplicabilidad'!F90</f>
        <v>Se cuenta con los siguientes documentos aprobados al interior de la universidad que soportan la implementación del control: 
ASIG011 - CIFRADO DE INFORMACION DE MICROSOFT 365
ASIG005 - GUIA PARA EL USO DE HERRAMIENTAS DE COMUNICACION DE MICROSOFT 365
ASII021 - INSTRUCTIVO CIFRADO DE BITLOCKER</v>
      </c>
      <c r="G22" s="23" t="str">
        <f>'Declaración de Aplicabilidad'!G90</f>
        <v>NO</v>
      </c>
      <c r="H22" s="122">
        <f>'Declaración de Aplicabilidad'!H90</f>
        <v>60</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1:84" ht="195.75" customHeight="1" x14ac:dyDescent="0.25">
      <c r="A23" s="1"/>
      <c r="B23" s="92" t="s">
        <v>785</v>
      </c>
      <c r="C23" s="77" t="s">
        <v>855</v>
      </c>
      <c r="D23" s="106" t="s">
        <v>786</v>
      </c>
      <c r="E23" s="23" t="str">
        <f>'Declaración de Aplicabilidad'!E91</f>
        <v>SI</v>
      </c>
      <c r="F23" s="121" t="str">
        <f>'Declaración de Aplicabilidad'!F91</f>
        <v xml:space="preserve">Se cuenta con los siguientes documentos aprobados al interior de la universidad que soportan la implementación del control:
ASIP20 - GESTION DE ACCESO A LOS SISTEMAS DE INFORMACION, RECURSOS Y SERVICIOS TECNOLOGICOS
ESG-SSI-P21 - EJERCICIO DE INGENIERIA SOCIAL 
ASIG011 - CIFRADO DE INFORMACION DE MICROSOFT 365
ASIG005 - GUIA PARA EL USO DE HERRAMIENTAS DE COMUNICACION DE MICROSOFT 365 
ASII015 - INSTRUCTIVO GESTION DE ACCESO A LOS SISTEMAS DE INFORMACION, RECURSOS Y SERVICIOS TECNOLOGICOS
</v>
      </c>
      <c r="G23" s="23" t="str">
        <f>'Declaración de Aplicabilidad'!G91</f>
        <v>NO</v>
      </c>
      <c r="H23" s="122">
        <f>'Declaración de Aplicabilidad'!H91</f>
        <v>60</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84" ht="114.75" x14ac:dyDescent="0.25">
      <c r="B24" s="92" t="s">
        <v>787</v>
      </c>
      <c r="C24" s="77" t="s">
        <v>788</v>
      </c>
      <c r="D24" s="106" t="s">
        <v>789</v>
      </c>
      <c r="E24" s="23" t="str">
        <f>'Declaración de Aplicabilidad'!E92</f>
        <v>SI</v>
      </c>
      <c r="F24" s="121" t="str">
        <f>'Declaración de Aplicabilidad'!F92</f>
        <v>Se cuenta con los siguientes documentos aprobados al interior de la universidad que soportan la implementación del control:
ADOM001 - MANUAL DE GESTION DOCUMENTAL 
ASIM008 - MANUAL PARA REALIZAR PROCESO,SEGUIMIENTO Y RECUPERACION DE BACKUP
ASIP25 - COPIA DE SEGURIDAD DE LA INFORMACION
ADOP10 - TRANSFERENCIAS DOCUMENTALES</v>
      </c>
      <c r="G24" s="23" t="str">
        <f>'Declaración de Aplicabilidad'!G92</f>
        <v>NO</v>
      </c>
      <c r="H24" s="122">
        <f>'Declaración de Aplicabilidad'!H92</f>
        <v>80</v>
      </c>
    </row>
    <row r="25" spans="1:84" ht="68.25" customHeight="1" x14ac:dyDescent="0.25">
      <c r="B25" s="92" t="s">
        <v>790</v>
      </c>
      <c r="C25" s="77" t="s">
        <v>791</v>
      </c>
      <c r="D25" s="106" t="s">
        <v>792</v>
      </c>
      <c r="E25" s="23" t="str">
        <f>'Declaración de Aplicabilidad'!E93</f>
        <v>SI</v>
      </c>
      <c r="F25" s="121" t="str">
        <f>'Declaración de Aplicabilidad'!F93</f>
        <v>Se encuentra en proceso de validación con el área encargada, en proceso de documentación y posterior formalización.</v>
      </c>
      <c r="G25" s="23" t="str">
        <f>'Declaración de Aplicabilidad'!G93</f>
        <v>NO</v>
      </c>
      <c r="H25" s="122">
        <f>'Declaración de Aplicabilidad'!H93</f>
        <v>0</v>
      </c>
    </row>
    <row r="26" spans="1:84" ht="114.75" x14ac:dyDescent="0.25">
      <c r="B26" s="92" t="s">
        <v>793</v>
      </c>
      <c r="C26" s="77" t="s">
        <v>794</v>
      </c>
      <c r="D26" s="106" t="s">
        <v>795</v>
      </c>
      <c r="E26" s="23" t="str">
        <f>'Declaración de Aplicabilidad'!E94</f>
        <v>SI</v>
      </c>
      <c r="F26" s="121" t="str">
        <f>'Declaración de Aplicabilidad'!F94</f>
        <v xml:space="preserve">Se cuenta con los siguientes documentos aprobados al interior de la universidad que soportan la implementación del control::
ESG-SSI-M012 - MANUAL POLITICA DE GESTION DE INCIDENTES
ESGI-SSI-P09 - GESTION DE INCIDENTES DE SEGURIDAD DE LA INFORMACION
ESG-SSI-F036 - REPORTE DE EVENTO Y/O INCIDENTES DE SEGURIDAD DE LA INFORMACION
ESG-SSI-F037 - CONSOLIDADO DE INCIDENTES Y/O EVENTOS DE SEGURIDAD DE LA INFORMACION </v>
      </c>
      <c r="G26" s="23" t="str">
        <f>'Declaración de Aplicabilidad'!G94</f>
        <v>NO</v>
      </c>
      <c r="H26" s="122">
        <f>'Declaración de Aplicabilidad'!H94</f>
        <v>80</v>
      </c>
    </row>
    <row r="27" spans="1:84" ht="140.25" x14ac:dyDescent="0.25">
      <c r="B27" s="92" t="s">
        <v>796</v>
      </c>
      <c r="C27" s="77" t="s">
        <v>856</v>
      </c>
      <c r="D27" s="106" t="s">
        <v>797</v>
      </c>
      <c r="E27" s="23" t="str">
        <f>'Declaración de Aplicabilidad'!E95</f>
        <v>SI</v>
      </c>
      <c r="F27" s="121" t="str">
        <f>'Declaración de Aplicabilidad'!F95</f>
        <v>Se cuenta con los siguientes documentos aprobados al interior de la universidad que soportan la implementación del control:
ASIP18- SOPORTE, MANTENIMIENTO Y MONITOREO A LA INFRAESTRUCTURA DE RED Y RECURSOS TECNOLÓGICOS 
ASIP20 - GESTION DE ACCESO A LOS SISTEMAS DE INFORMACION, RECURSOS Y SERVICIOS TECNOLOGICOS
ASII015 - 	INSTRUCTIVO GESTION DE ACCESO A LOS SISTEMAS DE INFORMACION, RECURSOS Y SERVICIOS TECNOLOGICOS
ASIF088 INVENTARIO SERVIDORES FÍSICOS 
ASIF086 INVENTARIO DE VPN'S</v>
      </c>
      <c r="G27" s="23" t="str">
        <f>'Declaración de Aplicabilidad'!G95</f>
        <v>NO</v>
      </c>
      <c r="H27" s="122">
        <f>'Declaración de Aplicabilidad'!H95</f>
        <v>80</v>
      </c>
    </row>
    <row r="28" spans="1:84" ht="78" customHeight="1" x14ac:dyDescent="0.25">
      <c r="B28" s="92" t="s">
        <v>798</v>
      </c>
      <c r="C28" s="77" t="s">
        <v>799</v>
      </c>
      <c r="D28" s="106" t="s">
        <v>800</v>
      </c>
      <c r="E28" s="23" t="str">
        <f>'Declaración de Aplicabilidad'!E96</f>
        <v>SI</v>
      </c>
      <c r="F28" s="121" t="str">
        <f>'Declaración de Aplicabilidad'!F96</f>
        <v>Se cuenta con los siguientes documentos aprobados al interior de la universidad que soportan la implementación del control:
ASIG009- CREACION Y CONFIGURACION DE GPO EN SERVIDORES DE DOMINIO</v>
      </c>
      <c r="G28" s="23" t="str">
        <f>'Declaración de Aplicabilidad'!G96</f>
        <v>NO</v>
      </c>
      <c r="H28" s="122">
        <f>'Declaración de Aplicabilidad'!H96</f>
        <v>80</v>
      </c>
    </row>
    <row r="29" spans="1:84" ht="102" x14ac:dyDescent="0.25">
      <c r="B29" s="92" t="s">
        <v>801</v>
      </c>
      <c r="C29" s="77" t="s">
        <v>802</v>
      </c>
      <c r="D29" s="106" t="s">
        <v>803</v>
      </c>
      <c r="E29" s="23" t="str">
        <f>'Declaración de Aplicabilidad'!E97</f>
        <v>SI</v>
      </c>
      <c r="F29" s="121" t="str">
        <f>'Declaración de Aplicabilidad'!F97</f>
        <v>Se cuenta con los siguientes documentos aprobados al interior de la universidad que soportan la implementación del control:
ASIM017 - MANUAL DE SERVICIOS TECNOLOGICOS 
ASIP20 - GESTION DE ACCESO A LOS SISTEMAS DE INFORMACION, RECURSOS Y SERVICIOS TECNOLOGICOS
SII015 - INSTRUCTIVO GESTION DE ACCESO A LOS SISTEMAS DE INFORMACION, RECURSOS Y SERVICIOS TECNOLOGICOS</v>
      </c>
      <c r="G29" s="23" t="str">
        <f>'Declaración de Aplicabilidad'!G97</f>
        <v>NO</v>
      </c>
      <c r="H29" s="122">
        <f>'Declaración de Aplicabilidad'!H97</f>
        <v>80</v>
      </c>
    </row>
    <row r="30" spans="1:84" ht="114.75" x14ac:dyDescent="0.25">
      <c r="B30" s="92" t="s">
        <v>804</v>
      </c>
      <c r="C30" s="77" t="s">
        <v>323</v>
      </c>
      <c r="D30" s="106" t="s">
        <v>805</v>
      </c>
      <c r="E30" s="23" t="str">
        <f>'Declaración de Aplicabilidad'!E98</f>
        <v>SI</v>
      </c>
      <c r="F30" s="121" t="str">
        <f>'Declaración de Aplicabilidad'!F98</f>
        <v>Se cuenta con los siguientes documentos aprobados al interior de la universidad que soportan la implementación del control:
ASIM001 - MANUAL DE SISTEMAS Y TECNOLOGIA
ASIM017 - MANUAL DE SERVICIOS TECNOLOGICOS
ASII015 - INSTRUCTIVO GESTION DE ACCESO A LOS SISTEMAS DE INFORMACION, RECURSOS Y SERVICIOS TECNOLOGICOS 
ASIP20 - GESTION DE ACCESO A LOS SISTEMAS DE INFORMACION, RECURSOS Y SERVICIOS TECNOLOGICOS</v>
      </c>
      <c r="G30" s="23" t="str">
        <f>'Declaración de Aplicabilidad'!G98</f>
        <v>NO</v>
      </c>
      <c r="H30" s="122">
        <f>'Declaración de Aplicabilidad'!H98</f>
        <v>80</v>
      </c>
    </row>
    <row r="31" spans="1:84" ht="153" x14ac:dyDescent="0.25">
      <c r="B31" s="92" t="s">
        <v>806</v>
      </c>
      <c r="C31" s="77" t="s">
        <v>807</v>
      </c>
      <c r="D31" s="106" t="s">
        <v>808</v>
      </c>
      <c r="E31" s="23" t="str">
        <f>'Declaración de Aplicabilidad'!E99</f>
        <v>SI</v>
      </c>
      <c r="F31" s="121" t="str">
        <f>'Declaración de Aplicabilidad'!F99</f>
        <v xml:space="preserve">Se cuenta con los siguientes documentos aprobados al interior de la universidad que soportan la implementación del control:
ASIM017 - MANUAL DE SERVICIOS TECNOLOGICOS
ASIP20 - GESTION DE ACCESO A LOS SISTEMAS DE INFORMACION, RECURSOS Y SERVICIOS TECNOLOGICOS 
ASIP18- SOPORTE, MANTENIMIENTO Y MONITOREO A LA INFRAESTRUCTURA DE RED Y RECURSOS TECNOLÓGICOS 
ASII015 - INSTRUCTIVO GESTION DE ACCESO A LOS SISTEMAS DE INFORMACION, RECURSOS Y SERVICIOS TECNOLOGICOS
ASIF086 INVENTARIO DE VPN'S
</v>
      </c>
      <c r="G31" s="23" t="str">
        <f>'Declaración de Aplicabilidad'!G99</f>
        <v>NO</v>
      </c>
      <c r="H31" s="122">
        <f>'Declaración de Aplicabilidad'!H99</f>
        <v>80</v>
      </c>
    </row>
    <row r="32" spans="1:84" ht="89.25" x14ac:dyDescent="0.25">
      <c r="B32" s="92" t="s">
        <v>809</v>
      </c>
      <c r="C32" s="77" t="s">
        <v>810</v>
      </c>
      <c r="D32" s="106" t="s">
        <v>811</v>
      </c>
      <c r="E32" s="23" t="str">
        <f>'Declaración de Aplicabilidad'!E100</f>
        <v>SI</v>
      </c>
      <c r="F32" s="121" t="str">
        <f>'Declaración de Aplicabilidad'!F100</f>
        <v xml:space="preserve">Se cuenta con los siguientes documentos aprobados al interior de la universidad que soportan la implementación del control:
ASIM021 – MANUAL PARA EL LEVANTAMIENTO DE ACTIVOS EN LOS CENTROS DE DATOS Y CUARTO DE TELECOMUNICACIONES 
ABSP01 - ADQUISICION DE BIENES, SERVICIOS U OBRAS CONTRATACION DIRECTA
ASIP18 -  SOPORTE, MANTENIMIENTO Y MONITOREO A LA INFRAESTRUCTURA DE RED Y RECURSOS TECNOLÓGICOS </v>
      </c>
      <c r="G32" s="23" t="str">
        <f>'Declaración de Aplicabilidad'!G100</f>
        <v>NO</v>
      </c>
      <c r="H32" s="122">
        <f>'Declaración de Aplicabilidad'!H100</f>
        <v>60</v>
      </c>
    </row>
    <row r="33" spans="2:8" ht="38.25" x14ac:dyDescent="0.25">
      <c r="B33" s="92" t="s">
        <v>812</v>
      </c>
      <c r="C33" s="77" t="s">
        <v>813</v>
      </c>
      <c r="D33" s="106" t="s">
        <v>814</v>
      </c>
      <c r="E33" s="23" t="str">
        <f>'Declaración de Aplicabilidad'!E101</f>
        <v>SI</v>
      </c>
      <c r="F33" s="121" t="str">
        <f>'Declaración de Aplicabilidad'!F101</f>
        <v xml:space="preserve">Se cuenta con los siguientes documentos aprobados al interior de la universidad que soportan la implementación del control:
ASIM021 – MANUAL PARA EL LEVANTAMIENTO DE ACTIVOS EN LOS CENTROS DE DATOS Y CUARTO DE TELECOMUNICACIONES </v>
      </c>
      <c r="G33" s="23" t="str">
        <f>'Declaración de Aplicabilidad'!G101</f>
        <v>NO</v>
      </c>
      <c r="H33" s="122">
        <f>'Declaración de Aplicabilidad'!H101</f>
        <v>60</v>
      </c>
    </row>
    <row r="34" spans="2:8" ht="38.25" x14ac:dyDescent="0.25">
      <c r="B34" s="92" t="s">
        <v>815</v>
      </c>
      <c r="C34" s="77" t="s">
        <v>857</v>
      </c>
      <c r="D34" s="106" t="s">
        <v>876</v>
      </c>
      <c r="E34" s="23" t="str">
        <f>'Declaración de Aplicabilidad'!E102</f>
        <v>SI</v>
      </c>
      <c r="F34" s="121" t="str">
        <f>'Declaración de Aplicabilidad'!F102</f>
        <v xml:space="preserve">Se cuenta con los siguientes documentos aprobados al interior de la universidad que soportan la implementación del control:
ASIP18- SOPORTE, MANTENIMIENTO Y MONITOREO A LA INFRAESTRUCTURA DE RED Y RECURSOS TECNOLÓGICOS </v>
      </c>
      <c r="G34" s="23" t="str">
        <f>'Declaración de Aplicabilidad'!G102</f>
        <v>NO</v>
      </c>
      <c r="H34" s="122">
        <f>'Declaración de Aplicabilidad'!H102</f>
        <v>80</v>
      </c>
    </row>
    <row r="35" spans="2:8" ht="63.75" x14ac:dyDescent="0.25">
      <c r="B35" s="92" t="s">
        <v>816</v>
      </c>
      <c r="C35" s="77" t="s">
        <v>817</v>
      </c>
      <c r="D35" s="106" t="s">
        <v>818</v>
      </c>
      <c r="E35" s="23" t="str">
        <f>'Declaración de Aplicabilidad'!E103</f>
        <v>SI</v>
      </c>
      <c r="F35" s="121" t="str">
        <f>'Declaración de Aplicabilidad'!F103</f>
        <v xml:space="preserve">Se cuenta con los siguientes documentos aprobados al interior de la universidad que soportan la implementación del control:
ASIG011 - CIFRADO DE INFORMACION DE MICROSOFT 365
ASIG005 - GUIA PARA EL USO DE HERRAMIENTAS DE COMUNICACION DE MICROSOFT 365 </v>
      </c>
      <c r="G35" s="23" t="str">
        <f>'Declaración de Aplicabilidad'!G103</f>
        <v>NO</v>
      </c>
      <c r="H35" s="122">
        <f>'Declaración de Aplicabilidad'!H103</f>
        <v>80</v>
      </c>
    </row>
    <row r="36" spans="2:8" ht="51" x14ac:dyDescent="0.25">
      <c r="B36" s="92" t="s">
        <v>819</v>
      </c>
      <c r="C36" s="77" t="s">
        <v>820</v>
      </c>
      <c r="D36" s="106" t="s">
        <v>821</v>
      </c>
      <c r="E36" s="23" t="str">
        <f>'Declaración de Aplicabilidad'!E104</f>
        <v>SI</v>
      </c>
      <c r="F36" s="121" t="str">
        <f>'Declaración de Aplicabilidad'!F104</f>
        <v xml:space="preserve">Se cuenta con los siguientes documentos aprobados al interior de la universidad que soportan la implementación del control:
ASIM006 - MANUAL DE LINEAMIENTOS DE DESARROLLO DE SOFTWARE INSTITUCIONAL 
</v>
      </c>
      <c r="G36" s="23" t="str">
        <f>'Declaración de Aplicabilidad'!G104</f>
        <v>NO</v>
      </c>
      <c r="H36" s="122">
        <f>'Declaración de Aplicabilidad'!H104</f>
        <v>60</v>
      </c>
    </row>
    <row r="37" spans="2:8" ht="63.75" x14ac:dyDescent="0.25">
      <c r="B37" s="92" t="s">
        <v>822</v>
      </c>
      <c r="C37" s="77" t="s">
        <v>823</v>
      </c>
      <c r="D37" s="106" t="s">
        <v>824</v>
      </c>
      <c r="E37" s="23" t="str">
        <f>'Declaración de Aplicabilidad'!E105</f>
        <v>SI</v>
      </c>
      <c r="F37" s="121" t="str">
        <f>'Declaración de Aplicabilidad'!F105</f>
        <v xml:space="preserve">
Se cuenta con el siguiente documento aprobado al interior de la universidad que soportan la implementación del control:
ASIM006 - MANUAL DE LINEAMIENTOS DE DESARROLLO DE SOFTWARE INSTITUCIONAL 
</v>
      </c>
      <c r="G37" s="23" t="str">
        <f>'Declaración de Aplicabilidad'!G105</f>
        <v>NO</v>
      </c>
      <c r="H37" s="122">
        <f>'Declaración de Aplicabilidad'!H105</f>
        <v>60</v>
      </c>
    </row>
    <row r="38" spans="2:8" ht="63.75" x14ac:dyDescent="0.25">
      <c r="B38" s="92" t="s">
        <v>825</v>
      </c>
      <c r="C38" s="77" t="s">
        <v>826</v>
      </c>
      <c r="D38" s="106" t="s">
        <v>827</v>
      </c>
      <c r="E38" s="23" t="str">
        <f>'Declaración de Aplicabilidad'!E106</f>
        <v>SI</v>
      </c>
      <c r="F38" s="121" t="str">
        <f>'Declaración de Aplicabilidad'!F106</f>
        <v xml:space="preserve">
Se cuenta con el siguiente documento aprobado al interior de la universidad que soportan la implementación del control:
ASIM006 - MANUAL DE LINEAMIENTOS DE DESARROLLO DE SOFTWARE INSTITUCIONAL 
</v>
      </c>
      <c r="G38" s="23" t="str">
        <f>'Declaración de Aplicabilidad'!G106</f>
        <v>NO</v>
      </c>
      <c r="H38" s="122">
        <f>'Declaración de Aplicabilidad'!H106</f>
        <v>60</v>
      </c>
    </row>
    <row r="39" spans="2:8" ht="63.75" x14ac:dyDescent="0.25">
      <c r="B39" s="92" t="s">
        <v>828</v>
      </c>
      <c r="C39" s="77" t="s">
        <v>858</v>
      </c>
      <c r="D39" s="106" t="s">
        <v>875</v>
      </c>
      <c r="E39" s="23" t="str">
        <f>'Declaración de Aplicabilidad'!E107</f>
        <v>SI</v>
      </c>
      <c r="F39" s="121" t="str">
        <f>'Declaración de Aplicabilidad'!F107</f>
        <v xml:space="preserve">
Se cuenta con el siguiente documento aprobado al interior de la universidad que soportan la implementación del control:
ASIM006 - MANUAL DE LINEAMIENTOS DE DESARROLLO DE SOFTWARE INSTITUCIONAL 
</v>
      </c>
      <c r="G39" s="23" t="str">
        <f>'Declaración de Aplicabilidad'!G107</f>
        <v>NO</v>
      </c>
      <c r="H39" s="122">
        <f>'Declaración de Aplicabilidad'!H107</f>
        <v>60</v>
      </c>
    </row>
    <row r="40" spans="2:8" ht="84" customHeight="1" x14ac:dyDescent="0.25">
      <c r="B40" s="92" t="s">
        <v>829</v>
      </c>
      <c r="C40" s="77" t="s">
        <v>830</v>
      </c>
      <c r="D40" s="106" t="s">
        <v>831</v>
      </c>
      <c r="E40" s="23" t="str">
        <f>'Declaración de Aplicabilidad'!E108</f>
        <v>SI</v>
      </c>
      <c r="F40" s="121" t="str">
        <f>'Declaración de Aplicabilidad'!F108</f>
        <v xml:space="preserve">Se cuenta con el siguiente documento aprobado al interior de la universidad que soportan la implementación del control:
ASIM006 - MANUAL DE LINEAMIENTOS DE DESARROLLO DE SOFTWARE INSTITUCIONAL </v>
      </c>
      <c r="G40" s="23" t="str">
        <f>'Declaración de Aplicabilidad'!G108</f>
        <v>NO</v>
      </c>
      <c r="H40" s="122">
        <f>'Declaración de Aplicabilidad'!H108</f>
        <v>60</v>
      </c>
    </row>
    <row r="41" spans="2:8" ht="114.75" x14ac:dyDescent="0.25">
      <c r="B41" s="92" t="s">
        <v>832</v>
      </c>
      <c r="C41" s="77" t="s">
        <v>833</v>
      </c>
      <c r="D41" s="106" t="s">
        <v>834</v>
      </c>
      <c r="E41" s="23" t="str">
        <f>'Declaración de Aplicabilidad'!E109</f>
        <v>SI</v>
      </c>
      <c r="F41" s="121" t="str">
        <f>'Declaración de Aplicabilidad'!F109</f>
        <v xml:space="preserve">
Se cuenta con el siguiente documento aprobado al interior de la universidad que soportan la implementación del control:
ASIM006 - MANUAL DE LINEAMIENTOS DE DESARROLLO DE SOFTWARE INSTITUCIONAL 
ASIF058 - CONTRATO DE CESION DE DERECHOS ENTRE LOS DESARROLLADORES DE SOFTWARE Y LA UNIVERSIDAD DE CUNDINAMARCA - PROVEEDORES
</v>
      </c>
      <c r="G41" s="23" t="str">
        <f>'Declaración de Aplicabilidad'!G109</f>
        <v>NO</v>
      </c>
      <c r="H41" s="122">
        <f>'Declaración de Aplicabilidad'!H109</f>
        <v>80</v>
      </c>
    </row>
    <row r="42" spans="2:8" ht="63.75" x14ac:dyDescent="0.25">
      <c r="B42" s="92" t="s">
        <v>835</v>
      </c>
      <c r="C42" s="77" t="s">
        <v>836</v>
      </c>
      <c r="D42" s="106" t="s">
        <v>837</v>
      </c>
      <c r="E42" s="23" t="str">
        <f>'Declaración de Aplicabilidad'!E110</f>
        <v>SI</v>
      </c>
      <c r="F42" s="121" t="str">
        <f>'Declaración de Aplicabilidad'!F110</f>
        <v>Se cuenta con los siguientes documentos aprobados al interior de la universidad que soportan la implementación del control:
ASIM001 - MANUAL DE SISTEMAS Y TECNOLOGIA
ASIM006 - MANUAL DE POLITICAS DE DESARROLLO DE SOFTWARE INSTITUCIONAL</v>
      </c>
      <c r="G42" s="23" t="str">
        <f>'Declaración de Aplicabilidad'!G110</f>
        <v>NO</v>
      </c>
      <c r="H42" s="122">
        <f>'Declaración de Aplicabilidad'!H110</f>
        <v>60</v>
      </c>
    </row>
    <row r="43" spans="2:8" ht="102" x14ac:dyDescent="0.25">
      <c r="B43" s="92" t="s">
        <v>838</v>
      </c>
      <c r="C43" s="77" t="s">
        <v>281</v>
      </c>
      <c r="D43" s="106" t="s">
        <v>839</v>
      </c>
      <c r="E43" s="23" t="str">
        <f>'Declaración de Aplicabilidad'!E111</f>
        <v>SI</v>
      </c>
      <c r="F43" s="121" t="str">
        <f>'Declaración de Aplicabilidad'!F111</f>
        <v xml:space="preserve">
Se cuenta con los siguientes documentos aprobados al interior de la universidad que soportan la implementación del control:
ASIP21 - GESTION DEL CAMBIO
MATRIZ DE GESTIÓN DEL CAMBIO - PUBLICADA EN EL MODELO DE OPERACIÓN DIGITAL DE LA DIRECCIÓN DE SISTEMAS Y TECNOLOGÍA
ASIP16 - SISTEMAS DE INFORMACIÓN</v>
      </c>
      <c r="G43" s="23" t="str">
        <f>'Declaración de Aplicabilidad'!G111</f>
        <v>NO</v>
      </c>
      <c r="H43" s="122">
        <f>'Declaración de Aplicabilidad'!H111</f>
        <v>60</v>
      </c>
    </row>
    <row r="44" spans="2:8" ht="114.75" x14ac:dyDescent="0.25">
      <c r="B44" s="92" t="s">
        <v>840</v>
      </c>
      <c r="C44" s="77" t="s">
        <v>841</v>
      </c>
      <c r="D44" s="106" t="s">
        <v>842</v>
      </c>
      <c r="E44" s="23" t="str">
        <f>'Declaración de Aplicabilidad'!E112</f>
        <v>SI</v>
      </c>
      <c r="F44" s="121" t="str">
        <f>'Declaración de Aplicabilidad'!F112</f>
        <v xml:space="preserve">
Se cuenta con el siguiente documento aprobado al interior de la universidad que soportan la implementación del control:
ASIM006 - MANUAL DE LINEAMIENTOS DE DESARROLLO DE SOFTWARE INSTITUCIONAL
ASIF019 - PRUEBAS FUNCIONALES DE SISTEMAS DE INFORMACION
ASIF078 - VERIFICACION PARA EL DESPLIEGUE EN AMBIENTE DE PRODUCCION 
</v>
      </c>
      <c r="G44" s="23" t="str">
        <f>'Declaración de Aplicabilidad'!G112</f>
        <v>NO</v>
      </c>
      <c r="H44" s="122">
        <f>'Declaración de Aplicabilidad'!H112</f>
        <v>60</v>
      </c>
    </row>
    <row r="45" spans="2:8" ht="82.5" customHeight="1" thickBot="1" x14ac:dyDescent="0.3">
      <c r="B45" s="123" t="s">
        <v>843</v>
      </c>
      <c r="C45" s="124" t="s">
        <v>844</v>
      </c>
      <c r="D45" s="125" t="s">
        <v>845</v>
      </c>
      <c r="E45" s="126" t="str">
        <f>'Declaración de Aplicabilidad'!E113</f>
        <v>SI</v>
      </c>
      <c r="F45" s="127" t="str">
        <f>'Declaración de Aplicabilidad'!F113</f>
        <v xml:space="preserve">
Se cuenta con el siguiente documento aprobado al interior de la universidad que soportan la implementación del control:
ASIM006 - MANUAL DE LINEAMIENTOS DE DESARROLLO DE SOFTWARE INSTITUCIONAL 
</v>
      </c>
      <c r="G45" s="126" t="str">
        <f>'Declaración de Aplicabilidad'!G113</f>
        <v>NO</v>
      </c>
      <c r="H45" s="128">
        <f>'Declaración de Aplicabilidad'!H113</f>
        <v>60</v>
      </c>
    </row>
    <row r="47" spans="2:8" x14ac:dyDescent="0.25">
      <c r="B47" s="156" t="s">
        <v>864</v>
      </c>
      <c r="C47" s="156"/>
      <c r="D47" s="156"/>
      <c r="E47" s="156"/>
      <c r="F47" s="156"/>
      <c r="G47" s="156"/>
      <c r="H47" s="156"/>
    </row>
    <row r="48" spans="2:8" x14ac:dyDescent="0.25">
      <c r="B48" s="156" t="s">
        <v>865</v>
      </c>
      <c r="C48" s="156"/>
      <c r="D48" s="156"/>
      <c r="E48" s="156"/>
      <c r="F48" s="156"/>
      <c r="G48" s="156"/>
      <c r="H48" s="156"/>
    </row>
    <row r="49" spans="2:8" x14ac:dyDescent="0.25">
      <c r="B49" s="156" t="s">
        <v>866</v>
      </c>
      <c r="C49" s="156"/>
      <c r="D49" s="156"/>
      <c r="E49" s="156"/>
      <c r="F49" s="156"/>
      <c r="G49" s="156"/>
      <c r="H49" s="156"/>
    </row>
    <row r="50" spans="2:8" x14ac:dyDescent="0.25">
      <c r="B50" s="156" t="s">
        <v>867</v>
      </c>
      <c r="C50" s="156"/>
      <c r="D50" s="156"/>
      <c r="E50" s="156"/>
      <c r="F50" s="156"/>
      <c r="G50" s="156"/>
      <c r="H50" s="156"/>
    </row>
    <row r="51" spans="2:8" x14ac:dyDescent="0.25">
      <c r="B51" s="82"/>
      <c r="C51" s="82"/>
      <c r="D51" s="82"/>
      <c r="E51" s="82"/>
      <c r="F51" s="82"/>
      <c r="G51" s="82"/>
      <c r="H51" s="82"/>
    </row>
    <row r="52" spans="2:8" x14ac:dyDescent="0.25">
      <c r="B52" s="157" t="s">
        <v>868</v>
      </c>
      <c r="C52" s="157"/>
      <c r="D52" s="157"/>
      <c r="E52" s="157"/>
      <c r="F52" s="157"/>
      <c r="G52" s="157"/>
      <c r="H52" s="157"/>
    </row>
    <row r="53" spans="2:8" x14ac:dyDescent="0.25">
      <c r="B53" s="157" t="s">
        <v>869</v>
      </c>
      <c r="C53" s="157"/>
      <c r="D53" s="157"/>
      <c r="E53" s="157"/>
      <c r="F53" s="157"/>
      <c r="G53" s="157"/>
      <c r="H53" s="157"/>
    </row>
  </sheetData>
  <sheetProtection algorithmName="SHA-512" hashValue="tjd9OEtlz1gEZAtfcVvH01bRYQfkgjTD1sYhioa6rU4EWQ0jJ957TRsvd7mT5XdMvFREa5cCp/5+2blZjoeD2w==" saltValue="rk/tjNY6G91imEzZzCsd1Q==" spinCount="100000" sheet="1" formatCells="0" formatColumns="0" formatRows="0"/>
  <mergeCells count="15">
    <mergeCell ref="C11:G11"/>
    <mergeCell ref="B2:B5"/>
    <mergeCell ref="C2:F2"/>
    <mergeCell ref="G2:H2"/>
    <mergeCell ref="C3:F3"/>
    <mergeCell ref="G3:H3"/>
    <mergeCell ref="C4:F5"/>
    <mergeCell ref="G4:H4"/>
    <mergeCell ref="G5:H5"/>
    <mergeCell ref="B53:H53"/>
    <mergeCell ref="B47:H47"/>
    <mergeCell ref="B48:H48"/>
    <mergeCell ref="B49:H49"/>
    <mergeCell ref="B50:H50"/>
    <mergeCell ref="B52:H52"/>
  </mergeCells>
  <pageMargins left="0.7" right="0.7" top="0.75" bottom="0.75" header="0.3" footer="0.3"/>
  <pageSetup paperSize="5" scale="26" orientation="portrait" r:id="rId1"/>
  <colBreaks count="1" manualBreakCount="1">
    <brk id="10"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view="pageBreakPreview" topLeftCell="A16" zoomScaleNormal="100" zoomScaleSheetLayoutView="100" workbookViewId="0">
      <selection activeCell="J28" sqref="J28"/>
    </sheetView>
  </sheetViews>
  <sheetFormatPr baseColWidth="10" defaultRowHeight="15" x14ac:dyDescent="0.25"/>
  <cols>
    <col min="10" max="10" width="17.140625" customWidth="1"/>
  </cols>
  <sheetData>
    <row r="1" spans="1:11" x14ac:dyDescent="0.25">
      <c r="A1" s="75"/>
      <c r="B1" s="75"/>
      <c r="C1" s="75"/>
      <c r="D1" s="75"/>
      <c r="E1" s="75"/>
      <c r="F1" s="75"/>
      <c r="G1" s="75"/>
      <c r="H1" s="75"/>
      <c r="I1" s="75"/>
      <c r="J1" s="75"/>
      <c r="K1" s="75"/>
    </row>
    <row r="2" spans="1:11" x14ac:dyDescent="0.25">
      <c r="A2" s="75"/>
      <c r="B2" s="75"/>
      <c r="C2" s="75"/>
      <c r="D2" s="75"/>
      <c r="E2" s="75"/>
      <c r="F2" s="75"/>
      <c r="G2" s="75"/>
      <c r="H2" s="75"/>
      <c r="I2" s="75"/>
      <c r="J2" s="75"/>
      <c r="K2" s="75"/>
    </row>
    <row r="3" spans="1:11" x14ac:dyDescent="0.25">
      <c r="A3" s="75"/>
      <c r="B3" s="212"/>
      <c r="C3" s="212"/>
      <c r="D3" s="213" t="s">
        <v>0</v>
      </c>
      <c r="E3" s="213"/>
      <c r="F3" s="213"/>
      <c r="G3" s="213"/>
      <c r="H3" s="213"/>
      <c r="I3" s="164" t="s">
        <v>1</v>
      </c>
      <c r="J3" s="164"/>
      <c r="K3" s="75"/>
    </row>
    <row r="4" spans="1:11" ht="28.5" customHeight="1" x14ac:dyDescent="0.25">
      <c r="A4" s="75"/>
      <c r="B4" s="212"/>
      <c r="C4" s="212"/>
      <c r="D4" s="213" t="s">
        <v>872</v>
      </c>
      <c r="E4" s="213"/>
      <c r="F4" s="213"/>
      <c r="G4" s="213"/>
      <c r="H4" s="213"/>
      <c r="I4" s="165" t="s">
        <v>898</v>
      </c>
      <c r="J4" s="165"/>
      <c r="K4" s="75"/>
    </row>
    <row r="5" spans="1:11" ht="15" customHeight="1" x14ac:dyDescent="0.25">
      <c r="A5" s="75"/>
      <c r="B5" s="212"/>
      <c r="C5" s="212"/>
      <c r="D5" s="213" t="s">
        <v>553</v>
      </c>
      <c r="E5" s="213"/>
      <c r="F5" s="213"/>
      <c r="G5" s="213"/>
      <c r="H5" s="213"/>
      <c r="I5" s="165" t="s">
        <v>902</v>
      </c>
      <c r="J5" s="165"/>
      <c r="K5" s="75"/>
    </row>
    <row r="6" spans="1:11" x14ac:dyDescent="0.25">
      <c r="A6" s="75"/>
      <c r="B6" s="212"/>
      <c r="C6" s="212"/>
      <c r="D6" s="213"/>
      <c r="E6" s="213"/>
      <c r="F6" s="213"/>
      <c r="G6" s="213"/>
      <c r="H6" s="213"/>
      <c r="I6" s="164" t="s">
        <v>861</v>
      </c>
      <c r="J6" s="164"/>
      <c r="K6" s="75"/>
    </row>
    <row r="7" spans="1:11" x14ac:dyDescent="0.25">
      <c r="A7" s="75"/>
      <c r="B7" s="75"/>
      <c r="C7" s="75"/>
      <c r="D7" s="75"/>
      <c r="E7" s="75"/>
      <c r="F7" s="75"/>
      <c r="G7" s="75"/>
      <c r="H7" s="75"/>
      <c r="I7" s="75"/>
      <c r="J7" s="75"/>
      <c r="K7" s="75"/>
    </row>
    <row r="8" spans="1:11" x14ac:dyDescent="0.25">
      <c r="A8" s="75"/>
      <c r="B8" s="207" t="s">
        <v>532</v>
      </c>
      <c r="C8" s="207"/>
      <c r="D8" s="207"/>
      <c r="E8" s="207"/>
      <c r="F8" s="207"/>
      <c r="G8" s="207"/>
      <c r="H8" s="207"/>
      <c r="I8" s="207"/>
      <c r="J8" s="207"/>
      <c r="K8" s="75"/>
    </row>
    <row r="9" spans="1:11" x14ac:dyDescent="0.25">
      <c r="A9" s="75"/>
      <c r="B9" s="207"/>
      <c r="C9" s="207"/>
      <c r="D9" s="207"/>
      <c r="E9" s="207"/>
      <c r="F9" s="207"/>
      <c r="G9" s="207"/>
      <c r="H9" s="207"/>
      <c r="I9" s="207"/>
      <c r="J9" s="207"/>
      <c r="K9" s="75"/>
    </row>
    <row r="10" spans="1:11" x14ac:dyDescent="0.25">
      <c r="A10" s="75"/>
      <c r="B10" s="207" t="s">
        <v>533</v>
      </c>
      <c r="C10" s="207" t="s">
        <v>534</v>
      </c>
      <c r="D10" s="207"/>
      <c r="E10" s="207"/>
      <c r="F10" s="207" t="s">
        <v>535</v>
      </c>
      <c r="G10" s="207"/>
      <c r="H10" s="207"/>
      <c r="I10" s="207"/>
      <c r="J10" s="207"/>
      <c r="K10" s="75"/>
    </row>
    <row r="11" spans="1:11" x14ac:dyDescent="0.25">
      <c r="A11" s="75"/>
      <c r="B11" s="207"/>
      <c r="C11" s="76" t="s">
        <v>536</v>
      </c>
      <c r="D11" s="76" t="s">
        <v>537</v>
      </c>
      <c r="E11" s="76" t="s">
        <v>538</v>
      </c>
      <c r="F11" s="207"/>
      <c r="G11" s="207"/>
      <c r="H11" s="207"/>
      <c r="I11" s="207"/>
      <c r="J11" s="207"/>
      <c r="K11" s="75"/>
    </row>
    <row r="12" spans="1:11" x14ac:dyDescent="0.25">
      <c r="A12" s="75"/>
      <c r="B12" s="77">
        <v>1</v>
      </c>
      <c r="C12" s="77">
        <v>2022</v>
      </c>
      <c r="D12" s="77">
        <v>8</v>
      </c>
      <c r="E12" s="77">
        <v>31</v>
      </c>
      <c r="F12" s="208" t="s">
        <v>539</v>
      </c>
      <c r="G12" s="208"/>
      <c r="H12" s="208"/>
      <c r="I12" s="208"/>
      <c r="J12" s="208"/>
      <c r="K12" s="75"/>
    </row>
    <row r="13" spans="1:11" ht="37.5" customHeight="1" x14ac:dyDescent="0.25">
      <c r="A13" s="75"/>
      <c r="B13" s="77">
        <v>2</v>
      </c>
      <c r="C13" s="77">
        <v>2023</v>
      </c>
      <c r="D13" s="77">
        <v>3</v>
      </c>
      <c r="E13" s="77">
        <v>31</v>
      </c>
      <c r="F13" s="208" t="s">
        <v>540</v>
      </c>
      <c r="G13" s="208"/>
      <c r="H13" s="208"/>
      <c r="I13" s="208"/>
      <c r="J13" s="208"/>
      <c r="K13" s="75"/>
    </row>
    <row r="14" spans="1:11" ht="44.25" customHeight="1" x14ac:dyDescent="0.25">
      <c r="A14" s="75"/>
      <c r="B14" s="77">
        <v>3</v>
      </c>
      <c r="C14" s="77">
        <v>2023</v>
      </c>
      <c r="D14" s="77">
        <v>11</v>
      </c>
      <c r="E14" s="77">
        <v>20</v>
      </c>
      <c r="F14" s="208" t="s">
        <v>541</v>
      </c>
      <c r="G14" s="208"/>
      <c r="H14" s="208"/>
      <c r="I14" s="208"/>
      <c r="J14" s="208"/>
      <c r="K14" s="75"/>
    </row>
    <row r="15" spans="1:11" ht="103.5" customHeight="1" x14ac:dyDescent="0.25">
      <c r="A15" s="75"/>
      <c r="B15" s="77">
        <v>4</v>
      </c>
      <c r="C15" s="77">
        <v>2025</v>
      </c>
      <c r="D15" s="77">
        <v>4</v>
      </c>
      <c r="E15" s="77">
        <v>24</v>
      </c>
      <c r="F15" s="208" t="s">
        <v>863</v>
      </c>
      <c r="G15" s="208"/>
      <c r="H15" s="208"/>
      <c r="I15" s="208"/>
      <c r="J15" s="208"/>
      <c r="K15" s="75"/>
    </row>
    <row r="16" spans="1:11" ht="156.75" customHeight="1" x14ac:dyDescent="0.25">
      <c r="A16" s="75"/>
      <c r="B16" s="77">
        <v>5</v>
      </c>
      <c r="C16" s="77">
        <v>2025</v>
      </c>
      <c r="D16" s="77">
        <v>12</v>
      </c>
      <c r="E16" s="77">
        <v>5</v>
      </c>
      <c r="F16" s="209" t="s">
        <v>888</v>
      </c>
      <c r="G16" s="210"/>
      <c r="H16" s="210"/>
      <c r="I16" s="210"/>
      <c r="J16" s="211"/>
      <c r="K16" s="75"/>
    </row>
    <row r="17" spans="1:11" ht="44.25" customHeight="1" x14ac:dyDescent="0.25">
      <c r="A17" s="75"/>
      <c r="B17" s="77">
        <v>6</v>
      </c>
      <c r="C17" s="77">
        <v>2026</v>
      </c>
      <c r="D17" s="77">
        <v>4</v>
      </c>
      <c r="E17" s="77">
        <v>10</v>
      </c>
      <c r="F17" s="208" t="s">
        <v>899</v>
      </c>
      <c r="G17" s="208"/>
      <c r="H17" s="208"/>
      <c r="I17" s="208"/>
      <c r="J17" s="208"/>
      <c r="K17" s="75"/>
    </row>
    <row r="18" spans="1:11" x14ac:dyDescent="0.25">
      <c r="A18" s="75"/>
      <c r="B18" s="207" t="s">
        <v>542</v>
      </c>
      <c r="C18" s="207"/>
      <c r="D18" s="207"/>
      <c r="E18" s="207"/>
      <c r="F18" s="207"/>
      <c r="G18" s="207"/>
      <c r="H18" s="207"/>
      <c r="I18" s="207"/>
      <c r="J18" s="207"/>
      <c r="K18" s="75"/>
    </row>
    <row r="19" spans="1:11" x14ac:dyDescent="0.25">
      <c r="A19" s="75"/>
      <c r="B19" s="207" t="s">
        <v>543</v>
      </c>
      <c r="C19" s="207"/>
      <c r="D19" s="207"/>
      <c r="E19" s="207"/>
      <c r="F19" s="207"/>
      <c r="G19" s="207" t="s">
        <v>544</v>
      </c>
      <c r="H19" s="207"/>
      <c r="I19" s="207"/>
      <c r="J19" s="207"/>
      <c r="K19" s="75"/>
    </row>
    <row r="20" spans="1:11" x14ac:dyDescent="0.25">
      <c r="A20" s="75"/>
      <c r="B20" s="206" t="s">
        <v>900</v>
      </c>
      <c r="C20" s="206"/>
      <c r="D20" s="206"/>
      <c r="E20" s="206"/>
      <c r="F20" s="206"/>
      <c r="G20" s="206" t="s">
        <v>901</v>
      </c>
      <c r="H20" s="206"/>
      <c r="I20" s="206"/>
      <c r="J20" s="206"/>
      <c r="K20" s="75"/>
    </row>
    <row r="21" spans="1:11" x14ac:dyDescent="0.25">
      <c r="A21" s="75"/>
      <c r="B21" s="207" t="s">
        <v>547</v>
      </c>
      <c r="C21" s="207"/>
      <c r="D21" s="207"/>
      <c r="E21" s="207"/>
      <c r="F21" s="207"/>
      <c r="G21" s="207"/>
      <c r="H21" s="207"/>
      <c r="I21" s="207"/>
      <c r="J21" s="207"/>
      <c r="K21" s="75"/>
    </row>
    <row r="22" spans="1:11" x14ac:dyDescent="0.25">
      <c r="A22" s="75"/>
      <c r="B22" s="207" t="s">
        <v>543</v>
      </c>
      <c r="C22" s="207"/>
      <c r="D22" s="207"/>
      <c r="E22" s="207"/>
      <c r="F22" s="207"/>
      <c r="G22" s="207" t="s">
        <v>544</v>
      </c>
      <c r="H22" s="207"/>
      <c r="I22" s="207"/>
      <c r="J22" s="207"/>
      <c r="K22" s="75"/>
    </row>
    <row r="23" spans="1:11" ht="26.25" customHeight="1" x14ac:dyDescent="0.25">
      <c r="A23" s="75"/>
      <c r="B23" s="206" t="s">
        <v>548</v>
      </c>
      <c r="C23" s="206"/>
      <c r="D23" s="206"/>
      <c r="E23" s="206"/>
      <c r="F23" s="206"/>
      <c r="G23" s="206" t="s">
        <v>862</v>
      </c>
      <c r="H23" s="206"/>
      <c r="I23" s="206"/>
      <c r="J23" s="206"/>
      <c r="K23" s="75"/>
    </row>
    <row r="24" spans="1:11" x14ac:dyDescent="0.25">
      <c r="A24" s="75"/>
      <c r="B24" s="207" t="s">
        <v>549</v>
      </c>
      <c r="C24" s="207"/>
      <c r="D24" s="207"/>
      <c r="E24" s="207"/>
      <c r="F24" s="207"/>
      <c r="G24" s="207"/>
      <c r="H24" s="207"/>
      <c r="I24" s="207"/>
      <c r="J24" s="207"/>
      <c r="K24" s="75"/>
    </row>
    <row r="25" spans="1:11" x14ac:dyDescent="0.25">
      <c r="A25" s="75"/>
      <c r="B25" s="207" t="s">
        <v>543</v>
      </c>
      <c r="C25" s="207"/>
      <c r="D25" s="207"/>
      <c r="E25" s="207" t="s">
        <v>544</v>
      </c>
      <c r="F25" s="207"/>
      <c r="G25" s="207"/>
      <c r="H25" s="207" t="s">
        <v>550</v>
      </c>
      <c r="I25" s="207"/>
      <c r="J25" s="207"/>
      <c r="K25" s="75"/>
    </row>
    <row r="26" spans="1:11" x14ac:dyDescent="0.25">
      <c r="A26" s="75"/>
      <c r="B26" s="207"/>
      <c r="C26" s="207"/>
      <c r="D26" s="207"/>
      <c r="E26" s="207"/>
      <c r="F26" s="207"/>
      <c r="G26" s="207"/>
      <c r="H26" s="76" t="s">
        <v>536</v>
      </c>
      <c r="I26" s="76" t="s">
        <v>537</v>
      </c>
      <c r="J26" s="76" t="s">
        <v>538</v>
      </c>
      <c r="K26" s="75"/>
    </row>
    <row r="27" spans="1:11" ht="28.5" customHeight="1" x14ac:dyDescent="0.25">
      <c r="A27" s="75"/>
      <c r="B27" s="206" t="s">
        <v>548</v>
      </c>
      <c r="C27" s="206"/>
      <c r="D27" s="206"/>
      <c r="E27" s="206" t="s">
        <v>862</v>
      </c>
      <c r="F27" s="206"/>
      <c r="G27" s="206"/>
      <c r="H27" s="77">
        <v>2026</v>
      </c>
      <c r="I27" s="77">
        <v>4</v>
      </c>
      <c r="J27" s="77">
        <v>10</v>
      </c>
      <c r="K27" s="78"/>
    </row>
    <row r="28" spans="1:11" x14ac:dyDescent="0.25">
      <c r="A28" s="79"/>
      <c r="B28" s="79"/>
      <c r="C28" s="79"/>
      <c r="D28" s="79"/>
      <c r="E28" s="79"/>
      <c r="F28" s="79"/>
      <c r="G28" s="79"/>
      <c r="H28" s="79"/>
      <c r="I28" s="79"/>
      <c r="J28" s="79"/>
      <c r="K28" s="79"/>
    </row>
    <row r="29" spans="1:11" x14ac:dyDescent="0.25">
      <c r="A29" s="79"/>
      <c r="B29" s="79"/>
      <c r="C29" s="79"/>
      <c r="D29" s="79"/>
      <c r="E29" s="79"/>
      <c r="F29" s="79"/>
      <c r="G29" s="79"/>
      <c r="H29" s="79"/>
      <c r="I29" s="79"/>
      <c r="J29" s="79"/>
      <c r="K29" s="79"/>
    </row>
    <row r="30" spans="1:11" x14ac:dyDescent="0.25">
      <c r="A30" s="156" t="s">
        <v>864</v>
      </c>
      <c r="B30" s="156"/>
      <c r="C30" s="156"/>
      <c r="D30" s="156"/>
      <c r="E30" s="156"/>
      <c r="F30" s="156"/>
      <c r="G30" s="156"/>
      <c r="H30" s="156"/>
      <c r="I30" s="156"/>
      <c r="J30" s="156"/>
      <c r="K30" s="156"/>
    </row>
    <row r="31" spans="1:11" x14ac:dyDescent="0.25">
      <c r="A31" s="156" t="s">
        <v>865</v>
      </c>
      <c r="B31" s="156"/>
      <c r="C31" s="156"/>
      <c r="D31" s="156"/>
      <c r="E31" s="156"/>
      <c r="F31" s="156"/>
      <c r="G31" s="156"/>
      <c r="H31" s="156"/>
      <c r="I31" s="156"/>
      <c r="J31" s="156"/>
      <c r="K31" s="156"/>
    </row>
    <row r="32" spans="1:11" x14ac:dyDescent="0.25">
      <c r="A32" s="156" t="s">
        <v>866</v>
      </c>
      <c r="B32" s="156"/>
      <c r="C32" s="156"/>
      <c r="D32" s="156"/>
      <c r="E32" s="156"/>
      <c r="F32" s="156"/>
      <c r="G32" s="156"/>
      <c r="H32" s="156"/>
      <c r="I32" s="156"/>
      <c r="J32" s="156"/>
      <c r="K32" s="156"/>
    </row>
    <row r="33" spans="1:11" x14ac:dyDescent="0.25">
      <c r="A33" s="156" t="s">
        <v>867</v>
      </c>
      <c r="B33" s="156"/>
      <c r="C33" s="156"/>
      <c r="D33" s="156"/>
      <c r="E33" s="156"/>
      <c r="F33" s="156"/>
      <c r="G33" s="156"/>
      <c r="H33" s="156"/>
      <c r="I33" s="156"/>
      <c r="J33" s="156"/>
      <c r="K33" s="156"/>
    </row>
    <row r="34" spans="1:11" x14ac:dyDescent="0.25">
      <c r="A34" s="204"/>
      <c r="B34" s="204"/>
      <c r="C34" s="204"/>
      <c r="D34" s="204"/>
      <c r="E34" s="204"/>
      <c r="F34" s="204"/>
      <c r="G34" s="204"/>
      <c r="H34" s="204"/>
      <c r="I34" s="204"/>
      <c r="J34" s="204"/>
      <c r="K34" s="204"/>
    </row>
    <row r="35" spans="1:11" x14ac:dyDescent="0.25">
      <c r="A35" s="157" t="s">
        <v>868</v>
      </c>
      <c r="B35" s="157"/>
      <c r="C35" s="157"/>
      <c r="D35" s="157"/>
      <c r="E35" s="157"/>
      <c r="F35" s="157"/>
      <c r="G35" s="157"/>
      <c r="H35" s="157"/>
      <c r="I35" s="157"/>
      <c r="J35" s="157"/>
      <c r="K35" s="155"/>
    </row>
    <row r="36" spans="1:11" x14ac:dyDescent="0.25">
      <c r="A36" s="157" t="s">
        <v>869</v>
      </c>
      <c r="B36" s="157"/>
      <c r="C36" s="157"/>
      <c r="D36" s="157"/>
      <c r="E36" s="157"/>
      <c r="F36" s="157"/>
      <c r="G36" s="157"/>
      <c r="H36" s="157"/>
      <c r="I36" s="157"/>
      <c r="J36" s="157"/>
      <c r="K36" s="155"/>
    </row>
    <row r="37" spans="1:11" x14ac:dyDescent="0.25">
      <c r="A37" s="204"/>
      <c r="B37" s="204"/>
      <c r="C37" s="204"/>
      <c r="D37" s="204"/>
      <c r="E37" s="204"/>
      <c r="F37" s="204"/>
      <c r="G37" s="204"/>
      <c r="H37" s="204"/>
      <c r="I37" s="204"/>
      <c r="J37" s="204"/>
      <c r="K37" s="204"/>
    </row>
    <row r="38" spans="1:11" x14ac:dyDescent="0.25">
      <c r="A38" s="205"/>
      <c r="B38" s="205"/>
      <c r="C38" s="205"/>
      <c r="D38" s="205"/>
      <c r="E38" s="205"/>
      <c r="F38" s="205"/>
      <c r="G38" s="205"/>
      <c r="H38" s="205"/>
      <c r="I38" s="205"/>
      <c r="J38" s="205"/>
      <c r="K38" s="205"/>
    </row>
    <row r="39" spans="1:11" x14ac:dyDescent="0.25">
      <c r="A39" s="205"/>
      <c r="B39" s="205"/>
      <c r="C39" s="205"/>
      <c r="D39" s="205"/>
      <c r="E39" s="205"/>
      <c r="F39" s="205"/>
      <c r="G39" s="205"/>
      <c r="H39" s="205"/>
      <c r="I39" s="205"/>
      <c r="J39" s="205"/>
      <c r="K39" s="205"/>
    </row>
    <row r="40" spans="1:11" x14ac:dyDescent="0.25">
      <c r="A40" s="1"/>
      <c r="B40" s="1"/>
      <c r="C40" s="1"/>
      <c r="D40" s="1"/>
      <c r="E40" s="1"/>
      <c r="F40" s="1"/>
      <c r="G40" s="1"/>
      <c r="H40" s="1"/>
      <c r="I40" s="1"/>
      <c r="J40" s="1"/>
      <c r="K40" s="1"/>
    </row>
  </sheetData>
  <mergeCells count="45">
    <mergeCell ref="B3:C6"/>
    <mergeCell ref="D3:H3"/>
    <mergeCell ref="I3:J3"/>
    <mergeCell ref="D4:H4"/>
    <mergeCell ref="I4:J4"/>
    <mergeCell ref="D5:H6"/>
    <mergeCell ref="I5:J5"/>
    <mergeCell ref="I6:J6"/>
    <mergeCell ref="B8:J9"/>
    <mergeCell ref="B10:B11"/>
    <mergeCell ref="C10:E10"/>
    <mergeCell ref="F10:J11"/>
    <mergeCell ref="F12:J12"/>
    <mergeCell ref="F13:J13"/>
    <mergeCell ref="F14:J14"/>
    <mergeCell ref="F15:J15"/>
    <mergeCell ref="B18:J18"/>
    <mergeCell ref="B19:F19"/>
    <mergeCell ref="G19:J19"/>
    <mergeCell ref="F16:J16"/>
    <mergeCell ref="F17:J17"/>
    <mergeCell ref="B20:F20"/>
    <mergeCell ref="G20:J20"/>
    <mergeCell ref="A30:K30"/>
    <mergeCell ref="B21:J21"/>
    <mergeCell ref="B22:F22"/>
    <mergeCell ref="G22:J22"/>
    <mergeCell ref="B23:F23"/>
    <mergeCell ref="G23:J23"/>
    <mergeCell ref="B24:J24"/>
    <mergeCell ref="B25:D26"/>
    <mergeCell ref="E25:G26"/>
    <mergeCell ref="H25:J25"/>
    <mergeCell ref="B27:D27"/>
    <mergeCell ref="E27:G27"/>
    <mergeCell ref="A37:K37"/>
    <mergeCell ref="A38:K38"/>
    <mergeCell ref="A39:K39"/>
    <mergeCell ref="A31:K31"/>
    <mergeCell ref="A32:K32"/>
    <mergeCell ref="A33:K33"/>
    <mergeCell ref="A34:K34"/>
    <mergeCell ref="A35:J35"/>
    <mergeCell ref="A36:J36"/>
    <mergeCell ref="K35:K36"/>
  </mergeCells>
  <pageMargins left="0.7" right="0.7" top="0.75" bottom="0.75" header="0.3" footer="0.3"/>
  <pageSetup paperSize="9" scale="6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pageSetUpPr fitToPage="1"/>
  </sheetPr>
  <dimension ref="A1:CF438"/>
  <sheetViews>
    <sheetView topLeftCell="A17" workbookViewId="0"/>
  </sheetViews>
  <sheetFormatPr baseColWidth="10" defaultColWidth="11.42578125" defaultRowHeight="15" x14ac:dyDescent="0.25"/>
  <cols>
    <col min="2" max="2" width="25.28515625" customWidth="1"/>
    <col min="3" max="3" width="26.7109375" customWidth="1"/>
    <col min="4" max="4" width="49.42578125" customWidth="1"/>
    <col min="5" max="5" width="20.42578125" customWidth="1"/>
    <col min="6" max="6" width="42" customWidth="1"/>
    <col min="7" max="7" width="28.85546875" customWidth="1"/>
    <col min="8" max="8" width="16.85546875" customWidth="1"/>
  </cols>
  <sheetData>
    <row r="1" spans="1:84" x14ac:dyDescent="0.25">
      <c r="A1" s="1"/>
      <c r="B1" s="2"/>
      <c r="C1" s="2"/>
      <c r="D1" s="3"/>
      <c r="E1" s="4"/>
      <c r="F1" s="3"/>
      <c r="G1" s="4"/>
      <c r="H1" s="5"/>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1:84" x14ac:dyDescent="0.25">
      <c r="A2" s="1"/>
      <c r="B2" s="161"/>
      <c r="C2" s="162" t="s">
        <v>0</v>
      </c>
      <c r="D2" s="162"/>
      <c r="E2" s="162"/>
      <c r="F2" s="163"/>
      <c r="G2" s="164" t="s">
        <v>1</v>
      </c>
      <c r="H2" s="1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1:84" x14ac:dyDescent="0.25">
      <c r="A3" s="1"/>
      <c r="B3" s="161"/>
      <c r="C3" s="162" t="s">
        <v>2</v>
      </c>
      <c r="D3" s="162"/>
      <c r="E3" s="162"/>
      <c r="F3" s="163"/>
      <c r="G3" s="165" t="s">
        <v>551</v>
      </c>
      <c r="H3" s="16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1:84" x14ac:dyDescent="0.25">
      <c r="A4" s="1"/>
      <c r="B4" s="161"/>
      <c r="C4" s="162" t="s">
        <v>553</v>
      </c>
      <c r="D4" s="162"/>
      <c r="E4" s="162"/>
      <c r="F4" s="163"/>
      <c r="G4" s="165" t="s">
        <v>552</v>
      </c>
      <c r="H4" s="165"/>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25">
      <c r="A5" s="1"/>
      <c r="B5" s="161"/>
      <c r="C5" s="162"/>
      <c r="D5" s="162"/>
      <c r="E5" s="162"/>
      <c r="F5" s="163"/>
      <c r="G5" s="164" t="s">
        <v>3</v>
      </c>
      <c r="H5" s="164"/>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1:84" x14ac:dyDescent="0.25">
      <c r="A6" s="1"/>
      <c r="B6" s="2"/>
      <c r="C6" s="2"/>
      <c r="D6" s="3"/>
      <c r="E6" s="4"/>
      <c r="F6" s="3"/>
      <c r="G6" s="4"/>
      <c r="H6" s="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x14ac:dyDescent="0.25">
      <c r="A7" s="1"/>
      <c r="B7" s="6">
        <v>13.1</v>
      </c>
      <c r="C7" s="2"/>
      <c r="D7" s="3"/>
      <c r="E7" s="4"/>
      <c r="F7" s="3"/>
      <c r="G7" s="4"/>
      <c r="H7" s="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row>
    <row r="8" spans="1:84" ht="15.75" thickBot="1" x14ac:dyDescent="0.3">
      <c r="A8" s="1"/>
      <c r="B8" s="6"/>
      <c r="C8" s="2"/>
      <c r="D8" s="3"/>
      <c r="E8" s="4"/>
      <c r="F8" s="3"/>
      <c r="G8" s="7"/>
      <c r="H8" s="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row>
    <row r="9" spans="1:84" ht="30.75" customHeight="1" x14ac:dyDescent="0.25">
      <c r="A9" s="1"/>
      <c r="B9" s="8" t="s">
        <v>4</v>
      </c>
      <c r="C9" s="245" t="s">
        <v>554</v>
      </c>
      <c r="D9" s="245"/>
      <c r="E9" s="245"/>
      <c r="F9" s="245"/>
      <c r="G9" s="245"/>
      <c r="H9" s="24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row>
    <row r="10" spans="1:84" ht="30.75" customHeight="1" thickBot="1" x14ac:dyDescent="0.3">
      <c r="A10" s="1"/>
      <c r="B10" s="9" t="s">
        <v>5</v>
      </c>
      <c r="C10" s="245" t="s">
        <v>6</v>
      </c>
      <c r="D10" s="245"/>
      <c r="E10" s="245"/>
      <c r="F10" s="245"/>
      <c r="G10" s="245"/>
      <c r="H10" s="245"/>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row>
    <row r="11" spans="1:84" ht="32.25" customHeight="1" thickBot="1" x14ac:dyDescent="0.3">
      <c r="A11" s="1"/>
      <c r="B11" s="9" t="s">
        <v>7</v>
      </c>
      <c r="C11" s="246" t="s">
        <v>555</v>
      </c>
      <c r="D11" s="246"/>
      <c r="E11" s="246"/>
      <c r="F11" s="246"/>
      <c r="G11" s="246"/>
      <c r="H11" s="246"/>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row>
    <row r="12" spans="1:84" ht="15.75" thickBot="1" x14ac:dyDescent="0.3">
      <c r="A12" s="1"/>
      <c r="B12" s="2"/>
      <c r="C12" s="2"/>
      <c r="D12" s="3"/>
      <c r="E12" s="4"/>
      <c r="F12" s="3"/>
      <c r="G12" s="4"/>
      <c r="H12" s="5"/>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row>
    <row r="13" spans="1:84" ht="38.25" x14ac:dyDescent="0.25">
      <c r="A13" s="10"/>
      <c r="B13" s="11" t="s">
        <v>8</v>
      </c>
      <c r="C13" s="12" t="s">
        <v>9</v>
      </c>
      <c r="D13" s="12" t="s">
        <v>10</v>
      </c>
      <c r="E13" s="12" t="s">
        <v>11</v>
      </c>
      <c r="F13" s="12" t="s">
        <v>12</v>
      </c>
      <c r="G13" s="12" t="s">
        <v>13</v>
      </c>
      <c r="H13" s="13" t="s">
        <v>14</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pans="1:84" x14ac:dyDescent="0.25">
      <c r="A14" s="1"/>
      <c r="B14" s="14" t="s">
        <v>15</v>
      </c>
      <c r="C14" s="239" t="s">
        <v>16</v>
      </c>
      <c r="D14" s="239"/>
      <c r="E14" s="239"/>
      <c r="F14" s="239"/>
      <c r="G14" s="239"/>
      <c r="H14" s="15">
        <f>AVERAGE(H17:H18)</f>
        <v>80</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1:84" ht="16.5" customHeight="1" x14ac:dyDescent="0.25">
      <c r="A15" s="1"/>
      <c r="B15" s="14" t="s">
        <v>17</v>
      </c>
      <c r="C15" s="239" t="s">
        <v>18</v>
      </c>
      <c r="D15" s="239"/>
      <c r="E15" s="239"/>
      <c r="F15" s="239"/>
      <c r="G15" s="239"/>
      <c r="H15" s="16"/>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1:84" ht="27" customHeight="1" x14ac:dyDescent="0.25">
      <c r="A16" s="17"/>
      <c r="B16" s="233" t="s">
        <v>19</v>
      </c>
      <c r="C16" s="133"/>
      <c r="D16" s="133"/>
      <c r="E16" s="133"/>
      <c r="F16" s="133"/>
      <c r="G16" s="133"/>
      <c r="H16" s="18"/>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1:84" ht="212.25" customHeight="1" x14ac:dyDescent="0.25">
      <c r="A17" s="1"/>
      <c r="B17" s="19" t="s">
        <v>20</v>
      </c>
      <c r="C17" s="20" t="s">
        <v>21</v>
      </c>
      <c r="D17" s="20" t="s">
        <v>22</v>
      </c>
      <c r="E17" s="21" t="s">
        <v>23</v>
      </c>
      <c r="F17" s="22" t="s">
        <v>559</v>
      </c>
      <c r="G17" s="23" t="s">
        <v>24</v>
      </c>
      <c r="H17" s="24">
        <v>80</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1:84" ht="271.5" customHeight="1" x14ac:dyDescent="0.25">
      <c r="A18" s="1"/>
      <c r="B18" s="19" t="s">
        <v>25</v>
      </c>
      <c r="C18" s="20" t="s">
        <v>26</v>
      </c>
      <c r="D18" s="20" t="s">
        <v>556</v>
      </c>
      <c r="E18" s="21" t="s">
        <v>23</v>
      </c>
      <c r="F18" s="51" t="s">
        <v>589</v>
      </c>
      <c r="G18" s="23" t="s">
        <v>24</v>
      </c>
      <c r="H18" s="24">
        <v>80</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1:84" x14ac:dyDescent="0.25">
      <c r="A19" s="1"/>
      <c r="B19" s="14" t="s">
        <v>27</v>
      </c>
      <c r="C19" s="239" t="s">
        <v>28</v>
      </c>
      <c r="D19" s="239"/>
      <c r="E19" s="239"/>
      <c r="F19" s="239"/>
      <c r="G19" s="239"/>
      <c r="H19" s="24">
        <f>AVERAGE(H22:H30)</f>
        <v>49.6</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1:84" x14ac:dyDescent="0.25">
      <c r="A20" s="1"/>
      <c r="B20" s="14" t="s">
        <v>29</v>
      </c>
      <c r="C20" s="239" t="s">
        <v>30</v>
      </c>
      <c r="D20" s="239"/>
      <c r="E20" s="239"/>
      <c r="F20" s="239"/>
      <c r="G20" s="239"/>
      <c r="H20" s="24"/>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1:84" x14ac:dyDescent="0.25">
      <c r="A21" s="17"/>
      <c r="B21" s="233" t="s">
        <v>31</v>
      </c>
      <c r="C21" s="133"/>
      <c r="D21" s="133"/>
      <c r="E21" s="133"/>
      <c r="F21" s="133"/>
      <c r="G21" s="133"/>
      <c r="H21" s="24"/>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1:84" ht="48.75" customHeight="1" x14ac:dyDescent="0.25">
      <c r="A22" s="1"/>
      <c r="B22" s="25" t="s">
        <v>32</v>
      </c>
      <c r="C22" s="26" t="s">
        <v>33</v>
      </c>
      <c r="D22" s="26" t="s">
        <v>34</v>
      </c>
      <c r="E22" s="23" t="s">
        <v>23</v>
      </c>
      <c r="F22" s="22" t="s">
        <v>35</v>
      </c>
      <c r="G22" s="23" t="s">
        <v>24</v>
      </c>
      <c r="H22" s="24">
        <v>80</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1:84" ht="56.25" customHeight="1" x14ac:dyDescent="0.25">
      <c r="A23" s="7"/>
      <c r="B23" s="25" t="s">
        <v>36</v>
      </c>
      <c r="C23" s="26" t="s">
        <v>37</v>
      </c>
      <c r="D23" s="26" t="s">
        <v>38</v>
      </c>
      <c r="E23" s="23" t="s">
        <v>23</v>
      </c>
      <c r="F23" s="22" t="s">
        <v>39</v>
      </c>
      <c r="G23" s="23" t="s">
        <v>24</v>
      </c>
      <c r="H23" s="24">
        <v>58</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1:84" ht="36" customHeight="1" x14ac:dyDescent="0.25">
      <c r="A24" s="7"/>
      <c r="B24" s="25" t="s">
        <v>40</v>
      </c>
      <c r="C24" s="26" t="s">
        <v>41</v>
      </c>
      <c r="D24" s="26" t="s">
        <v>42</v>
      </c>
      <c r="E24" s="23" t="s">
        <v>23</v>
      </c>
      <c r="F24" s="241" t="s">
        <v>43</v>
      </c>
      <c r="G24" s="187" t="s">
        <v>24</v>
      </c>
      <c r="H24" s="243">
        <v>40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1:84" ht="48.75" customHeight="1" x14ac:dyDescent="0.25">
      <c r="A25" s="7"/>
      <c r="B25" s="25" t="s">
        <v>44</v>
      </c>
      <c r="C25" s="26" t="s">
        <v>45</v>
      </c>
      <c r="D25" s="26" t="s">
        <v>46</v>
      </c>
      <c r="E25" s="23" t="s">
        <v>23</v>
      </c>
      <c r="F25" s="242"/>
      <c r="G25" s="197"/>
      <c r="H25" s="244"/>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1:84" ht="56.25" customHeight="1" x14ac:dyDescent="0.25">
      <c r="A26" s="7"/>
      <c r="B26" s="25" t="s">
        <v>47</v>
      </c>
      <c r="C26" s="26" t="s">
        <v>48</v>
      </c>
      <c r="D26" s="26" t="s">
        <v>49</v>
      </c>
      <c r="E26" s="23" t="s">
        <v>24</v>
      </c>
      <c r="F26" s="51" t="s">
        <v>557</v>
      </c>
      <c r="G26" s="23" t="s">
        <v>24</v>
      </c>
      <c r="H26" s="24">
        <v>30</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1:84" x14ac:dyDescent="0.25">
      <c r="A27" s="7"/>
      <c r="B27" s="14" t="s">
        <v>50</v>
      </c>
      <c r="C27" s="239" t="s">
        <v>51</v>
      </c>
      <c r="D27" s="239"/>
      <c r="E27" s="239"/>
      <c r="F27" s="239"/>
      <c r="G27" s="239"/>
      <c r="H27" s="27"/>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1:84" x14ac:dyDescent="0.25">
      <c r="A28" s="2"/>
      <c r="B28" s="233" t="s">
        <v>52</v>
      </c>
      <c r="C28" s="133"/>
      <c r="D28" s="133"/>
      <c r="E28" s="133"/>
      <c r="F28" s="133"/>
      <c r="G28" s="133"/>
      <c r="H28" s="27"/>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1:84" ht="133.5" customHeight="1" x14ac:dyDescent="0.25">
      <c r="A29" s="1"/>
      <c r="B29" s="25" t="s">
        <v>53</v>
      </c>
      <c r="C29" s="26" t="s">
        <v>54</v>
      </c>
      <c r="D29" s="26" t="s">
        <v>55</v>
      </c>
      <c r="E29" s="23" t="s">
        <v>23</v>
      </c>
      <c r="F29" s="22" t="s">
        <v>56</v>
      </c>
      <c r="G29" s="23" t="s">
        <v>24</v>
      </c>
      <c r="H29" s="24">
        <v>40</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1:84" ht="72.75" customHeight="1" x14ac:dyDescent="0.25">
      <c r="A30" s="1"/>
      <c r="B30" s="25" t="s">
        <v>57</v>
      </c>
      <c r="C30" s="26" t="s">
        <v>58</v>
      </c>
      <c r="D30" s="26" t="s">
        <v>59</v>
      </c>
      <c r="E30" s="23" t="s">
        <v>24</v>
      </c>
      <c r="F30" s="51" t="s">
        <v>558</v>
      </c>
      <c r="G30" s="23" t="s">
        <v>23</v>
      </c>
      <c r="H30" s="24" t="s">
        <v>60</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1:84" x14ac:dyDescent="0.25">
      <c r="A31" s="1"/>
      <c r="B31" s="14" t="s">
        <v>61</v>
      </c>
      <c r="C31" s="239" t="s">
        <v>62</v>
      </c>
      <c r="D31" s="239"/>
      <c r="E31" s="239"/>
      <c r="F31" s="239"/>
      <c r="G31" s="239"/>
      <c r="H31" s="24">
        <f>AVERAGE(H34:H43)</f>
        <v>75</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1:84" x14ac:dyDescent="0.25">
      <c r="A32" s="1"/>
      <c r="B32" s="14" t="s">
        <v>63</v>
      </c>
      <c r="C32" s="239" t="s">
        <v>64</v>
      </c>
      <c r="D32" s="239"/>
      <c r="E32" s="239"/>
      <c r="F32" s="239"/>
      <c r="G32" s="239"/>
      <c r="H32" s="24"/>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1:84" x14ac:dyDescent="0.25">
      <c r="A33" s="17"/>
      <c r="B33" s="233" t="s">
        <v>65</v>
      </c>
      <c r="C33" s="133"/>
      <c r="D33" s="133"/>
      <c r="E33" s="133"/>
      <c r="F33" s="133"/>
      <c r="G33" s="133"/>
      <c r="H33" s="24"/>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1:84" ht="145.5" customHeight="1" x14ac:dyDescent="0.25">
      <c r="A34" s="1"/>
      <c r="B34" s="25" t="s">
        <v>66</v>
      </c>
      <c r="C34" s="26" t="s">
        <v>67</v>
      </c>
      <c r="D34" s="26" t="s">
        <v>68</v>
      </c>
      <c r="E34" s="23" t="s">
        <v>23</v>
      </c>
      <c r="F34" s="22" t="s">
        <v>69</v>
      </c>
      <c r="G34" s="23" t="s">
        <v>24</v>
      </c>
      <c r="H34" s="24">
        <v>90</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1:84" ht="203.25" customHeight="1" x14ac:dyDescent="0.25">
      <c r="A35" s="1"/>
      <c r="B35" s="25" t="s">
        <v>70</v>
      </c>
      <c r="C35" s="26" t="s">
        <v>71</v>
      </c>
      <c r="D35" s="26" t="s">
        <v>72</v>
      </c>
      <c r="E35" s="23" t="s">
        <v>23</v>
      </c>
      <c r="F35" s="22" t="s">
        <v>560</v>
      </c>
      <c r="G35" s="23" t="s">
        <v>24</v>
      </c>
      <c r="H35" s="24">
        <v>90</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1:84" x14ac:dyDescent="0.25">
      <c r="A36" s="1"/>
      <c r="B36" s="14" t="s">
        <v>74</v>
      </c>
      <c r="C36" s="239" t="s">
        <v>75</v>
      </c>
      <c r="D36" s="239"/>
      <c r="E36" s="239"/>
      <c r="F36" s="239"/>
      <c r="G36" s="239"/>
      <c r="H36" s="24"/>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1:84" x14ac:dyDescent="0.25">
      <c r="A37" s="17"/>
      <c r="B37" s="233" t="s">
        <v>76</v>
      </c>
      <c r="C37" s="133"/>
      <c r="D37" s="133"/>
      <c r="E37" s="133"/>
      <c r="F37" s="133"/>
      <c r="G37" s="133"/>
      <c r="H37" s="24"/>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1:84" ht="189" customHeight="1" x14ac:dyDescent="0.25">
      <c r="A38" s="1"/>
      <c r="B38" s="25" t="s">
        <v>77</v>
      </c>
      <c r="C38" s="26" t="s">
        <v>78</v>
      </c>
      <c r="D38" s="26" t="s">
        <v>79</v>
      </c>
      <c r="E38" s="23" t="s">
        <v>23</v>
      </c>
      <c r="F38" s="22" t="s">
        <v>561</v>
      </c>
      <c r="G38" s="23" t="s">
        <v>24</v>
      </c>
      <c r="H38" s="24">
        <v>60</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1:84" ht="150.75" customHeight="1" x14ac:dyDescent="0.25">
      <c r="A39" s="1"/>
      <c r="B39" s="19" t="s">
        <v>80</v>
      </c>
      <c r="C39" s="20" t="s">
        <v>81</v>
      </c>
      <c r="D39" s="20" t="s">
        <v>82</v>
      </c>
      <c r="E39" s="23" t="s">
        <v>23</v>
      </c>
      <c r="F39" s="22" t="s">
        <v>562</v>
      </c>
      <c r="G39" s="23" t="s">
        <v>24</v>
      </c>
      <c r="H39" s="24">
        <v>80</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1:84" ht="124.5" customHeight="1" x14ac:dyDescent="0.25">
      <c r="A40" s="1"/>
      <c r="B40" s="25" t="s">
        <v>83</v>
      </c>
      <c r="C40" s="26" t="s">
        <v>84</v>
      </c>
      <c r="D40" s="26" t="s">
        <v>85</v>
      </c>
      <c r="E40" s="23" t="s">
        <v>23</v>
      </c>
      <c r="F40" s="22" t="s">
        <v>86</v>
      </c>
      <c r="G40" s="23" t="s">
        <v>24</v>
      </c>
      <c r="H40" s="24">
        <v>60</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1:84" x14ac:dyDescent="0.25">
      <c r="A41" s="1"/>
      <c r="B41" s="14" t="s">
        <v>87</v>
      </c>
      <c r="C41" s="239" t="s">
        <v>88</v>
      </c>
      <c r="D41" s="239"/>
      <c r="E41" s="239"/>
      <c r="F41" s="239"/>
      <c r="G41" s="239"/>
      <c r="H41" s="24"/>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1:84" x14ac:dyDescent="0.25">
      <c r="A42" s="17"/>
      <c r="B42" s="233" t="s">
        <v>89</v>
      </c>
      <c r="C42" s="133"/>
      <c r="D42" s="133"/>
      <c r="E42" s="133"/>
      <c r="F42" s="133"/>
      <c r="G42" s="133"/>
      <c r="H42" s="24"/>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1:84" ht="135.75" customHeight="1" x14ac:dyDescent="0.25">
      <c r="A43" s="1"/>
      <c r="B43" s="25" t="s">
        <v>90</v>
      </c>
      <c r="C43" s="26" t="s">
        <v>91</v>
      </c>
      <c r="D43" s="26" t="s">
        <v>92</v>
      </c>
      <c r="E43" s="23" t="s">
        <v>23</v>
      </c>
      <c r="F43" s="52" t="s">
        <v>563</v>
      </c>
      <c r="G43" s="23" t="s">
        <v>24</v>
      </c>
      <c r="H43" s="24">
        <v>70</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1:84" x14ac:dyDescent="0.25">
      <c r="A44" s="1"/>
      <c r="B44" s="14" t="s">
        <v>93</v>
      </c>
      <c r="C44" s="239" t="s">
        <v>94</v>
      </c>
      <c r="D44" s="239"/>
      <c r="E44" s="239"/>
      <c r="F44" s="239"/>
      <c r="G44" s="239"/>
      <c r="H44" s="24">
        <f>AVERAGE(H47:H60)</f>
        <v>72.5</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1:84" x14ac:dyDescent="0.25">
      <c r="A45" s="1"/>
      <c r="B45" s="14" t="s">
        <v>95</v>
      </c>
      <c r="C45" s="239" t="s">
        <v>96</v>
      </c>
      <c r="D45" s="239"/>
      <c r="E45" s="239"/>
      <c r="F45" s="239"/>
      <c r="G45" s="239"/>
      <c r="H45" s="24"/>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1:84" x14ac:dyDescent="0.25">
      <c r="A46" s="17"/>
      <c r="B46" s="233" t="s">
        <v>97</v>
      </c>
      <c r="C46" s="133"/>
      <c r="D46" s="133"/>
      <c r="E46" s="133"/>
      <c r="F46" s="133"/>
      <c r="G46" s="133"/>
      <c r="H46" s="24"/>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1:84" ht="175.5" customHeight="1" x14ac:dyDescent="0.25">
      <c r="A47" s="1"/>
      <c r="B47" s="25" t="s">
        <v>98</v>
      </c>
      <c r="C47" s="26" t="s">
        <v>99</v>
      </c>
      <c r="D47" s="26" t="s">
        <v>100</v>
      </c>
      <c r="E47" s="23" t="s">
        <v>23</v>
      </c>
      <c r="F47" s="22" t="s">
        <v>101</v>
      </c>
      <c r="G47" s="23" t="s">
        <v>24</v>
      </c>
      <c r="H47" s="24">
        <v>100</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1:84" ht="142.5" customHeight="1" x14ac:dyDescent="0.25">
      <c r="A48" s="1"/>
      <c r="B48" s="25" t="s">
        <v>102</v>
      </c>
      <c r="C48" s="26" t="s">
        <v>103</v>
      </c>
      <c r="D48" s="26" t="s">
        <v>104</v>
      </c>
      <c r="E48" s="23" t="s">
        <v>23</v>
      </c>
      <c r="F48" s="29" t="s">
        <v>105</v>
      </c>
      <c r="G48" s="23" t="s">
        <v>24</v>
      </c>
      <c r="H48" s="24">
        <v>100</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343.5" customHeight="1" x14ac:dyDescent="0.25">
      <c r="A49" s="1"/>
      <c r="B49" s="25" t="s">
        <v>106</v>
      </c>
      <c r="C49" s="26" t="s">
        <v>107</v>
      </c>
      <c r="D49" s="26" t="s">
        <v>108</v>
      </c>
      <c r="E49" s="23" t="s">
        <v>23</v>
      </c>
      <c r="F49" s="29" t="s">
        <v>109</v>
      </c>
      <c r="G49" s="23" t="s">
        <v>24</v>
      </c>
      <c r="H49" s="24">
        <v>85</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91.5" customHeight="1" x14ac:dyDescent="0.25">
      <c r="A50" s="1"/>
      <c r="B50" s="25" t="s">
        <v>110</v>
      </c>
      <c r="C50" s="26" t="s">
        <v>111</v>
      </c>
      <c r="D50" s="26" t="s">
        <v>112</v>
      </c>
      <c r="E50" s="23" t="s">
        <v>23</v>
      </c>
      <c r="F50" s="53" t="s">
        <v>113</v>
      </c>
      <c r="G50" s="23" t="s">
        <v>24</v>
      </c>
      <c r="H50" s="24">
        <v>70</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x14ac:dyDescent="0.25">
      <c r="A51" s="1"/>
      <c r="B51" s="14" t="s">
        <v>114</v>
      </c>
      <c r="C51" s="239" t="s">
        <v>115</v>
      </c>
      <c r="D51" s="239"/>
      <c r="E51" s="239"/>
      <c r="F51" s="239"/>
      <c r="G51" s="239"/>
      <c r="H51" s="24"/>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x14ac:dyDescent="0.25">
      <c r="A52" s="1"/>
      <c r="B52" s="233" t="s">
        <v>116</v>
      </c>
      <c r="C52" s="133"/>
      <c r="D52" s="133"/>
      <c r="E52" s="133"/>
      <c r="F52" s="133"/>
      <c r="G52" s="133"/>
      <c r="H52" s="24"/>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131.25" customHeight="1" x14ac:dyDescent="0.25">
      <c r="A53" s="1"/>
      <c r="B53" s="25" t="s">
        <v>117</v>
      </c>
      <c r="C53" s="26" t="s">
        <v>115</v>
      </c>
      <c r="D53" s="26" t="s">
        <v>118</v>
      </c>
      <c r="E53" s="23" t="s">
        <v>23</v>
      </c>
      <c r="F53" s="30" t="s">
        <v>119</v>
      </c>
      <c r="G53" s="23" t="s">
        <v>24</v>
      </c>
      <c r="H53" s="24">
        <v>90</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71.25" customHeight="1" x14ac:dyDescent="0.25">
      <c r="A54" s="1"/>
      <c r="B54" s="25" t="s">
        <v>120</v>
      </c>
      <c r="C54" s="26" t="s">
        <v>121</v>
      </c>
      <c r="D54" s="26" t="s">
        <v>122</v>
      </c>
      <c r="E54" s="31" t="s">
        <v>23</v>
      </c>
      <c r="F54" s="240" t="s">
        <v>565</v>
      </c>
      <c r="G54" s="32" t="s">
        <v>24</v>
      </c>
      <c r="H54" s="24">
        <v>80</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69" customHeight="1" x14ac:dyDescent="0.25">
      <c r="A55" s="1"/>
      <c r="B55" s="25" t="s">
        <v>123</v>
      </c>
      <c r="C55" s="26" t="s">
        <v>124</v>
      </c>
      <c r="D55" s="26" t="s">
        <v>125</v>
      </c>
      <c r="E55" s="31" t="s">
        <v>23</v>
      </c>
      <c r="F55" s="240"/>
      <c r="G55" s="32" t="s">
        <v>24</v>
      </c>
      <c r="H55" s="24">
        <v>80</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x14ac:dyDescent="0.25">
      <c r="A56" s="1"/>
      <c r="B56" s="14" t="s">
        <v>126</v>
      </c>
      <c r="C56" s="239" t="s">
        <v>127</v>
      </c>
      <c r="D56" s="239"/>
      <c r="E56" s="239"/>
      <c r="F56" s="239"/>
      <c r="G56" s="239"/>
      <c r="H56" s="24"/>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x14ac:dyDescent="0.25">
      <c r="A57" s="17"/>
      <c r="B57" s="233" t="s">
        <v>128</v>
      </c>
      <c r="C57" s="133"/>
      <c r="D57" s="133"/>
      <c r="E57" s="133"/>
      <c r="F57" s="133"/>
      <c r="G57" s="133"/>
      <c r="H57" s="24"/>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51" customHeight="1" x14ac:dyDescent="0.25">
      <c r="A58" s="1"/>
      <c r="B58" s="25" t="s">
        <v>129</v>
      </c>
      <c r="C58" s="26" t="s">
        <v>564</v>
      </c>
      <c r="D58" s="26" t="s">
        <v>130</v>
      </c>
      <c r="E58" s="23" t="s">
        <v>24</v>
      </c>
      <c r="F58" s="54" t="s">
        <v>578</v>
      </c>
      <c r="G58" s="23" t="s">
        <v>24</v>
      </c>
      <c r="H58" s="24">
        <v>0</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51" customHeight="1" x14ac:dyDescent="0.25">
      <c r="A59" s="1"/>
      <c r="B59" s="25" t="s">
        <v>132</v>
      </c>
      <c r="C59" s="26" t="s">
        <v>133</v>
      </c>
      <c r="D59" s="26" t="s">
        <v>134</v>
      </c>
      <c r="E59" s="23" t="s">
        <v>23</v>
      </c>
      <c r="F59" s="22" t="s">
        <v>135</v>
      </c>
      <c r="G59" s="23" t="s">
        <v>24</v>
      </c>
      <c r="H59" s="24">
        <v>60</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99.75" customHeight="1" x14ac:dyDescent="0.25">
      <c r="A60" s="1"/>
      <c r="B60" s="25" t="s">
        <v>136</v>
      </c>
      <c r="C60" s="26" t="s">
        <v>137</v>
      </c>
      <c r="D60" s="26" t="s">
        <v>138</v>
      </c>
      <c r="E60" s="23" t="s">
        <v>23</v>
      </c>
      <c r="F60" s="28" t="s">
        <v>139</v>
      </c>
      <c r="G60" s="23" t="s">
        <v>24</v>
      </c>
      <c r="H60" s="24">
        <v>60</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x14ac:dyDescent="0.25">
      <c r="A61" s="1"/>
      <c r="B61" s="14" t="s">
        <v>140</v>
      </c>
      <c r="C61" s="239" t="s">
        <v>141</v>
      </c>
      <c r="D61" s="239"/>
      <c r="E61" s="239"/>
      <c r="F61" s="239"/>
      <c r="G61" s="239"/>
      <c r="H61" s="24">
        <f>AVERAGE(H64:H83)</f>
        <v>57.142857142857146</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x14ac:dyDescent="0.25">
      <c r="A62" s="1"/>
      <c r="B62" s="14" t="s">
        <v>142</v>
      </c>
      <c r="C62" s="239" t="s">
        <v>143</v>
      </c>
      <c r="D62" s="239"/>
      <c r="E62" s="239"/>
      <c r="F62" s="239"/>
      <c r="G62" s="239"/>
      <c r="H62" s="24"/>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x14ac:dyDescent="0.25">
      <c r="A63" s="1"/>
      <c r="B63" s="233" t="s">
        <v>144</v>
      </c>
      <c r="C63" s="133"/>
      <c r="D63" s="133"/>
      <c r="E63" s="133"/>
      <c r="F63" s="133"/>
      <c r="G63" s="133"/>
      <c r="H63" s="24"/>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58.5" customHeight="1" x14ac:dyDescent="0.25">
      <c r="A64" s="1"/>
      <c r="B64" s="55" t="s">
        <v>145</v>
      </c>
      <c r="C64" s="56" t="s">
        <v>146</v>
      </c>
      <c r="D64" s="56" t="s">
        <v>147</v>
      </c>
      <c r="E64" s="57" t="s">
        <v>23</v>
      </c>
      <c r="F64" s="58" t="s">
        <v>148</v>
      </c>
      <c r="G64" s="57" t="s">
        <v>24</v>
      </c>
      <c r="H64" s="59">
        <v>50</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67" customHeight="1" x14ac:dyDescent="0.25">
      <c r="A65" s="1"/>
      <c r="B65" s="55" t="s">
        <v>149</v>
      </c>
      <c r="C65" s="56" t="s">
        <v>150</v>
      </c>
      <c r="D65" s="56" t="s">
        <v>151</v>
      </c>
      <c r="E65" s="57" t="s">
        <v>23</v>
      </c>
      <c r="F65" s="60" t="s">
        <v>152</v>
      </c>
      <c r="G65" s="57" t="s">
        <v>24</v>
      </c>
      <c r="H65" s="59">
        <v>80</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x14ac:dyDescent="0.25">
      <c r="A66" s="1"/>
      <c r="B66" s="14" t="s">
        <v>153</v>
      </c>
      <c r="C66" s="239" t="s">
        <v>154</v>
      </c>
      <c r="D66" s="239"/>
      <c r="E66" s="239"/>
      <c r="F66" s="239"/>
      <c r="G66" s="239"/>
      <c r="H66" s="24"/>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x14ac:dyDescent="0.25">
      <c r="A67" s="1"/>
      <c r="B67" s="233" t="s">
        <v>155</v>
      </c>
      <c r="C67" s="133"/>
      <c r="D67" s="133"/>
      <c r="E67" s="133"/>
      <c r="F67" s="133"/>
      <c r="G67" s="133"/>
      <c r="H67" s="24"/>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109.5" customHeight="1" x14ac:dyDescent="0.25">
      <c r="A68" s="1"/>
      <c r="B68" s="55" t="s">
        <v>156</v>
      </c>
      <c r="C68" s="56" t="s">
        <v>157</v>
      </c>
      <c r="D68" s="56" t="s">
        <v>158</v>
      </c>
      <c r="E68" s="57" t="s">
        <v>23</v>
      </c>
      <c r="F68" s="61" t="s">
        <v>159</v>
      </c>
      <c r="G68" s="57" t="s">
        <v>24</v>
      </c>
      <c r="H68" s="59">
        <v>60</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110.25" customHeight="1" x14ac:dyDescent="0.25">
      <c r="A69" s="1"/>
      <c r="B69" s="55" t="s">
        <v>160</v>
      </c>
      <c r="C69" s="56" t="s">
        <v>161</v>
      </c>
      <c r="D69" s="56" t="s">
        <v>162</v>
      </c>
      <c r="E69" s="57" t="s">
        <v>23</v>
      </c>
      <c r="F69" s="61" t="s">
        <v>159</v>
      </c>
      <c r="G69" s="57" t="s">
        <v>24</v>
      </c>
      <c r="H69" s="59">
        <v>90</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113.25" customHeight="1" x14ac:dyDescent="0.25">
      <c r="A70" s="1"/>
      <c r="B70" s="55" t="s">
        <v>163</v>
      </c>
      <c r="C70" s="56" t="s">
        <v>164</v>
      </c>
      <c r="D70" s="56" t="s">
        <v>165</v>
      </c>
      <c r="E70" s="57" t="s">
        <v>23</v>
      </c>
      <c r="F70" s="61" t="s">
        <v>159</v>
      </c>
      <c r="G70" s="57" t="s">
        <v>24</v>
      </c>
      <c r="H70" s="59">
        <v>60</v>
      </c>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66.75" customHeight="1" x14ac:dyDescent="0.25">
      <c r="A71" s="1"/>
      <c r="B71" s="55" t="s">
        <v>166</v>
      </c>
      <c r="C71" s="56" t="s">
        <v>167</v>
      </c>
      <c r="D71" s="56" t="s">
        <v>168</v>
      </c>
      <c r="E71" s="57" t="s">
        <v>23</v>
      </c>
      <c r="F71" s="58" t="s">
        <v>169</v>
      </c>
      <c r="G71" s="57" t="s">
        <v>24</v>
      </c>
      <c r="H71" s="59">
        <v>70</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138.75" customHeight="1" x14ac:dyDescent="0.25">
      <c r="A72" s="1"/>
      <c r="B72" s="55" t="s">
        <v>170</v>
      </c>
      <c r="C72" s="56" t="s">
        <v>171</v>
      </c>
      <c r="D72" s="56" t="s">
        <v>172</v>
      </c>
      <c r="E72" s="57" t="s">
        <v>23</v>
      </c>
      <c r="F72" s="61" t="s">
        <v>159</v>
      </c>
      <c r="G72" s="57" t="s">
        <v>24</v>
      </c>
      <c r="H72" s="59">
        <v>70</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128.25" customHeight="1" x14ac:dyDescent="0.25">
      <c r="A73" s="1"/>
      <c r="B73" s="55" t="s">
        <v>173</v>
      </c>
      <c r="C73" s="56" t="s">
        <v>174</v>
      </c>
      <c r="D73" s="56" t="s">
        <v>175</v>
      </c>
      <c r="E73" s="57" t="s">
        <v>23</v>
      </c>
      <c r="F73" s="58" t="s">
        <v>159</v>
      </c>
      <c r="G73" s="57" t="s">
        <v>24</v>
      </c>
      <c r="H73" s="59">
        <v>60</v>
      </c>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x14ac:dyDescent="0.25">
      <c r="A74" s="1"/>
      <c r="B74" s="14" t="s">
        <v>176</v>
      </c>
      <c r="C74" s="239" t="s">
        <v>177</v>
      </c>
      <c r="D74" s="239"/>
      <c r="E74" s="239"/>
      <c r="F74" s="239"/>
      <c r="G74" s="239"/>
      <c r="H74" s="24"/>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x14ac:dyDescent="0.25">
      <c r="A75" s="1"/>
      <c r="B75" s="233" t="s">
        <v>178</v>
      </c>
      <c r="C75" s="133"/>
      <c r="D75" s="133"/>
      <c r="E75" s="133"/>
      <c r="F75" s="133"/>
      <c r="G75" s="133"/>
      <c r="H75" s="24"/>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119.25" customHeight="1" x14ac:dyDescent="0.25">
      <c r="A76" s="1"/>
      <c r="B76" s="55" t="s">
        <v>179</v>
      </c>
      <c r="C76" s="56" t="s">
        <v>180</v>
      </c>
      <c r="D76" s="56" t="s">
        <v>181</v>
      </c>
      <c r="E76" s="57" t="s">
        <v>23</v>
      </c>
      <c r="F76" s="58" t="s">
        <v>182</v>
      </c>
      <c r="G76" s="57" t="s">
        <v>24</v>
      </c>
      <c r="H76" s="59">
        <v>60</v>
      </c>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x14ac:dyDescent="0.25">
      <c r="A77" s="1"/>
      <c r="B77" s="14" t="s">
        <v>183</v>
      </c>
      <c r="C77" s="239" t="s">
        <v>184</v>
      </c>
      <c r="D77" s="239"/>
      <c r="E77" s="239"/>
      <c r="F77" s="239"/>
      <c r="G77" s="239"/>
      <c r="H77" s="24"/>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x14ac:dyDescent="0.25">
      <c r="A78" s="1"/>
      <c r="B78" s="233" t="s">
        <v>185</v>
      </c>
      <c r="C78" s="133"/>
      <c r="D78" s="133"/>
      <c r="E78" s="133"/>
      <c r="F78" s="133"/>
      <c r="G78" s="133"/>
      <c r="H78" s="24"/>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182.25" customHeight="1" x14ac:dyDescent="0.25">
      <c r="A79" s="1"/>
      <c r="B79" s="55" t="s">
        <v>186</v>
      </c>
      <c r="C79" s="56" t="s">
        <v>187</v>
      </c>
      <c r="D79" s="56" t="s">
        <v>188</v>
      </c>
      <c r="E79" s="57" t="s">
        <v>23</v>
      </c>
      <c r="F79" s="58" t="s">
        <v>189</v>
      </c>
      <c r="G79" s="57" t="s">
        <v>24</v>
      </c>
      <c r="H79" s="59">
        <v>40</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186" customHeight="1" x14ac:dyDescent="0.25">
      <c r="A80" s="1"/>
      <c r="B80" s="55" t="s">
        <v>190</v>
      </c>
      <c r="C80" s="56" t="s">
        <v>191</v>
      </c>
      <c r="D80" s="56" t="s">
        <v>192</v>
      </c>
      <c r="E80" s="57" t="s">
        <v>23</v>
      </c>
      <c r="F80" s="58" t="s">
        <v>580</v>
      </c>
      <c r="G80" s="57" t="s">
        <v>24</v>
      </c>
      <c r="H80" s="59">
        <v>60</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1:84" ht="68.25" customHeight="1" x14ac:dyDescent="0.25">
      <c r="A81" s="1"/>
      <c r="B81" s="64" t="s">
        <v>193</v>
      </c>
      <c r="C81" s="65" t="s">
        <v>194</v>
      </c>
      <c r="D81" s="65" t="s">
        <v>195</v>
      </c>
      <c r="E81" s="66" t="s">
        <v>24</v>
      </c>
      <c r="F81" s="67" t="s">
        <v>131</v>
      </c>
      <c r="G81" s="66" t="s">
        <v>24</v>
      </c>
      <c r="H81" s="68">
        <v>20</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1:84" ht="124.5" customHeight="1" x14ac:dyDescent="0.25">
      <c r="A82" s="1"/>
      <c r="B82" s="55" t="s">
        <v>196</v>
      </c>
      <c r="C82" s="56" t="s">
        <v>197</v>
      </c>
      <c r="D82" s="56" t="s">
        <v>198</v>
      </c>
      <c r="E82" s="57" t="s">
        <v>23</v>
      </c>
      <c r="F82" s="58" t="s">
        <v>159</v>
      </c>
      <c r="G82" s="57" t="s">
        <v>24</v>
      </c>
      <c r="H82" s="59">
        <v>60</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1:84" ht="48.75" customHeight="1" x14ac:dyDescent="0.25">
      <c r="A83" s="1"/>
      <c r="B83" s="64" t="s">
        <v>199</v>
      </c>
      <c r="C83" s="65" t="s">
        <v>200</v>
      </c>
      <c r="D83" s="65" t="s">
        <v>201</v>
      </c>
      <c r="E83" s="66" t="s">
        <v>24</v>
      </c>
      <c r="F83" s="67" t="s">
        <v>131</v>
      </c>
      <c r="G83" s="66" t="s">
        <v>24</v>
      </c>
      <c r="H83" s="68">
        <v>20</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1:84" x14ac:dyDescent="0.25">
      <c r="A84" s="1"/>
      <c r="B84" s="14" t="s">
        <v>202</v>
      </c>
      <c r="C84" s="239" t="s">
        <v>203</v>
      </c>
      <c r="D84" s="239"/>
      <c r="E84" s="239"/>
      <c r="F84" s="239"/>
      <c r="G84" s="239"/>
      <c r="H84" s="24">
        <f>AVERAGE(H87:H88)</f>
        <v>0</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1:84" x14ac:dyDescent="0.25">
      <c r="A85" s="1"/>
      <c r="B85" s="14" t="s">
        <v>204</v>
      </c>
      <c r="C85" s="239" t="s">
        <v>205</v>
      </c>
      <c r="D85" s="239"/>
      <c r="E85" s="239"/>
      <c r="F85" s="239"/>
      <c r="G85" s="239"/>
      <c r="H85" s="24"/>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1:84" x14ac:dyDescent="0.25">
      <c r="A86" s="1"/>
      <c r="B86" s="233" t="s">
        <v>206</v>
      </c>
      <c r="C86" s="133"/>
      <c r="D86" s="133"/>
      <c r="E86" s="133"/>
      <c r="F86" s="133"/>
      <c r="G86" s="133"/>
      <c r="H86" s="24"/>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1:84" ht="49.5" customHeight="1" x14ac:dyDescent="0.25">
      <c r="A87" s="1"/>
      <c r="B87" s="64" t="s">
        <v>207</v>
      </c>
      <c r="C87" s="65" t="s">
        <v>208</v>
      </c>
      <c r="D87" s="65" t="s">
        <v>209</v>
      </c>
      <c r="E87" s="66" t="s">
        <v>24</v>
      </c>
      <c r="F87" s="67" t="s">
        <v>131</v>
      </c>
      <c r="G87" s="66" t="s">
        <v>24</v>
      </c>
      <c r="H87" s="68">
        <v>0</v>
      </c>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1:84" ht="66.75" customHeight="1" x14ac:dyDescent="0.25">
      <c r="A88" s="1"/>
      <c r="B88" s="64" t="s">
        <v>210</v>
      </c>
      <c r="C88" s="65" t="s">
        <v>211</v>
      </c>
      <c r="D88" s="65" t="s">
        <v>212</v>
      </c>
      <c r="E88" s="66" t="s">
        <v>24</v>
      </c>
      <c r="F88" s="67" t="s">
        <v>131</v>
      </c>
      <c r="G88" s="66" t="s">
        <v>24</v>
      </c>
      <c r="H88" s="68">
        <v>0</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1:84" x14ac:dyDescent="0.25">
      <c r="A89" s="1"/>
      <c r="B89" s="14" t="s">
        <v>213</v>
      </c>
      <c r="C89" s="239" t="s">
        <v>214</v>
      </c>
      <c r="D89" s="239"/>
      <c r="E89" s="239"/>
      <c r="F89" s="239"/>
      <c r="G89" s="239"/>
      <c r="H89" s="24">
        <f>AVERAGE(H92:H108)</f>
        <v>47.666666666666664</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1:84" x14ac:dyDescent="0.25">
      <c r="A90" s="1"/>
      <c r="B90" s="14" t="s">
        <v>215</v>
      </c>
      <c r="C90" s="239" t="s">
        <v>216</v>
      </c>
      <c r="D90" s="239"/>
      <c r="E90" s="239"/>
      <c r="F90" s="239"/>
      <c r="G90" s="239"/>
      <c r="H90" s="24"/>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1:84" x14ac:dyDescent="0.25">
      <c r="A91" s="1"/>
      <c r="B91" s="233" t="s">
        <v>217</v>
      </c>
      <c r="C91" s="133"/>
      <c r="D91" s="133"/>
      <c r="E91" s="133"/>
      <c r="F91" s="133"/>
      <c r="G91" s="133"/>
      <c r="H91" s="24"/>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ht="117.75" customHeight="1" x14ac:dyDescent="0.25">
      <c r="A92" s="1"/>
      <c r="B92" s="55" t="s">
        <v>218</v>
      </c>
      <c r="C92" s="56" t="s">
        <v>219</v>
      </c>
      <c r="D92" s="56" t="s">
        <v>220</v>
      </c>
      <c r="E92" s="57" t="s">
        <v>23</v>
      </c>
      <c r="F92" s="58" t="s">
        <v>221</v>
      </c>
      <c r="G92" s="57" t="s">
        <v>24</v>
      </c>
      <c r="H92" s="59">
        <v>80</v>
      </c>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ht="65.25" customHeight="1" x14ac:dyDescent="0.25">
      <c r="A93" s="1"/>
      <c r="B93" s="55" t="s">
        <v>222</v>
      </c>
      <c r="C93" s="56" t="s">
        <v>223</v>
      </c>
      <c r="D93" s="56" t="s">
        <v>224</v>
      </c>
      <c r="E93" s="57" t="s">
        <v>23</v>
      </c>
      <c r="F93" s="58" t="s">
        <v>225</v>
      </c>
      <c r="G93" s="57" t="s">
        <v>24</v>
      </c>
      <c r="H93" s="59">
        <v>50</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66.5" customHeight="1" x14ac:dyDescent="0.25">
      <c r="A94" s="1"/>
      <c r="B94" s="55" t="s">
        <v>226</v>
      </c>
      <c r="C94" s="56" t="s">
        <v>227</v>
      </c>
      <c r="D94" s="56" t="s">
        <v>228</v>
      </c>
      <c r="E94" s="57" t="s">
        <v>23</v>
      </c>
      <c r="F94" s="58" t="s">
        <v>579</v>
      </c>
      <c r="G94" s="57" t="s">
        <v>24</v>
      </c>
      <c r="H94" s="59">
        <v>70</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1:84" ht="51.75" customHeight="1" x14ac:dyDescent="0.25">
      <c r="A95" s="1"/>
      <c r="B95" s="64" t="s">
        <v>229</v>
      </c>
      <c r="C95" s="65" t="s">
        <v>230</v>
      </c>
      <c r="D95" s="65" t="s">
        <v>231</v>
      </c>
      <c r="E95" s="66" t="s">
        <v>24</v>
      </c>
      <c r="F95" s="67" t="s">
        <v>131</v>
      </c>
      <c r="G95" s="66" t="s">
        <v>24</v>
      </c>
      <c r="H95" s="68">
        <v>20</v>
      </c>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1:84" ht="63" customHeight="1" x14ac:dyDescent="0.25">
      <c r="A96" s="1"/>
      <c r="B96" s="55" t="s">
        <v>232</v>
      </c>
      <c r="C96" s="56" t="s">
        <v>233</v>
      </c>
      <c r="D96" s="56" t="s">
        <v>234</v>
      </c>
      <c r="E96" s="57" t="s">
        <v>23</v>
      </c>
      <c r="F96" s="58" t="s">
        <v>225</v>
      </c>
      <c r="G96" s="57" t="s">
        <v>24</v>
      </c>
      <c r="H96" s="59">
        <v>70</v>
      </c>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1:84" ht="79.5" customHeight="1" x14ac:dyDescent="0.25">
      <c r="A97" s="1"/>
      <c r="B97" s="64" t="s">
        <v>235</v>
      </c>
      <c r="C97" s="65" t="s">
        <v>236</v>
      </c>
      <c r="D97" s="65" t="s">
        <v>237</v>
      </c>
      <c r="E97" s="66" t="s">
        <v>24</v>
      </c>
      <c r="F97" s="70" t="s">
        <v>588</v>
      </c>
      <c r="G97" s="66" t="s">
        <v>24</v>
      </c>
      <c r="H97" s="68">
        <v>55</v>
      </c>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1:84" x14ac:dyDescent="0.25">
      <c r="A98" s="1"/>
      <c r="B98" s="14" t="s">
        <v>238</v>
      </c>
      <c r="C98" s="239" t="s">
        <v>239</v>
      </c>
      <c r="D98" s="239"/>
      <c r="E98" s="239"/>
      <c r="F98" s="239"/>
      <c r="G98" s="239"/>
      <c r="H98" s="24"/>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7.25" customHeight="1" x14ac:dyDescent="0.25">
      <c r="A99" s="1"/>
      <c r="B99" s="233" t="s">
        <v>240</v>
      </c>
      <c r="C99" s="133"/>
      <c r="D99" s="133"/>
      <c r="E99" s="133"/>
      <c r="F99" s="133"/>
      <c r="G99" s="133"/>
      <c r="H99" s="24"/>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57" customHeight="1" x14ac:dyDescent="0.25">
      <c r="A100" s="1"/>
      <c r="B100" s="64" t="s">
        <v>241</v>
      </c>
      <c r="C100" s="65" t="s">
        <v>242</v>
      </c>
      <c r="D100" s="65" t="s">
        <v>243</v>
      </c>
      <c r="E100" s="66" t="s">
        <v>24</v>
      </c>
      <c r="F100" s="67" t="s">
        <v>131</v>
      </c>
      <c r="G100" s="66" t="s">
        <v>24</v>
      </c>
      <c r="H100" s="68">
        <v>20</v>
      </c>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57" customHeight="1" x14ac:dyDescent="0.25">
      <c r="A101" s="1"/>
      <c r="B101" s="64" t="s">
        <v>244</v>
      </c>
      <c r="C101" s="65" t="s">
        <v>245</v>
      </c>
      <c r="D101" s="65" t="s">
        <v>246</v>
      </c>
      <c r="E101" s="66" t="s">
        <v>24</v>
      </c>
      <c r="F101" s="67" t="s">
        <v>131</v>
      </c>
      <c r="G101" s="66" t="s">
        <v>24</v>
      </c>
      <c r="H101" s="68">
        <v>20</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ht="70.5" customHeight="1" x14ac:dyDescent="0.25">
      <c r="A102" s="1"/>
      <c r="B102" s="64" t="s">
        <v>247</v>
      </c>
      <c r="C102" s="65" t="s">
        <v>248</v>
      </c>
      <c r="D102" s="65" t="s">
        <v>249</v>
      </c>
      <c r="E102" s="66" t="s">
        <v>24</v>
      </c>
      <c r="F102" s="67" t="s">
        <v>131</v>
      </c>
      <c r="G102" s="66" t="s">
        <v>24</v>
      </c>
      <c r="H102" s="68">
        <v>20</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ht="66.75" customHeight="1" x14ac:dyDescent="0.25">
      <c r="A103" s="1"/>
      <c r="B103" s="55" t="s">
        <v>250</v>
      </c>
      <c r="C103" s="56" t="s">
        <v>251</v>
      </c>
      <c r="D103" s="56" t="s">
        <v>252</v>
      </c>
      <c r="E103" s="57" t="s">
        <v>23</v>
      </c>
      <c r="F103" s="58" t="s">
        <v>253</v>
      </c>
      <c r="G103" s="57" t="s">
        <v>24</v>
      </c>
      <c r="H103" s="59">
        <v>90</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ht="83.25" customHeight="1" x14ac:dyDescent="0.25">
      <c r="A104" s="1"/>
      <c r="B104" s="55" t="s">
        <v>254</v>
      </c>
      <c r="C104" s="56" t="s">
        <v>255</v>
      </c>
      <c r="D104" s="56" t="s">
        <v>256</v>
      </c>
      <c r="E104" s="57" t="s">
        <v>23</v>
      </c>
      <c r="F104" s="58" t="s">
        <v>566</v>
      </c>
      <c r="G104" s="57" t="s">
        <v>24</v>
      </c>
      <c r="H104" s="59">
        <v>20</v>
      </c>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ht="73.5" customHeight="1" x14ac:dyDescent="0.25">
      <c r="A105" s="1"/>
      <c r="B105" s="55" t="s">
        <v>257</v>
      </c>
      <c r="C105" s="56" t="s">
        <v>258</v>
      </c>
      <c r="D105" s="56" t="s">
        <v>259</v>
      </c>
      <c r="E105" s="57" t="s">
        <v>23</v>
      </c>
      <c r="F105" s="58" t="s">
        <v>581</v>
      </c>
      <c r="G105" s="57" t="s">
        <v>24</v>
      </c>
      <c r="H105" s="59">
        <v>20</v>
      </c>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ht="96.75" customHeight="1" x14ac:dyDescent="0.25">
      <c r="A106" s="1"/>
      <c r="B106" s="55" t="s">
        <v>260</v>
      </c>
      <c r="C106" s="56" t="s">
        <v>261</v>
      </c>
      <c r="D106" s="56" t="s">
        <v>262</v>
      </c>
      <c r="E106" s="57" t="s">
        <v>23</v>
      </c>
      <c r="F106" s="58" t="s">
        <v>263</v>
      </c>
      <c r="G106" s="57" t="s">
        <v>24</v>
      </c>
      <c r="H106" s="59">
        <v>50</v>
      </c>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ht="61.5" customHeight="1" x14ac:dyDescent="0.25">
      <c r="A107" s="1"/>
      <c r="B107" s="55" t="s">
        <v>264</v>
      </c>
      <c r="C107" s="56" t="s">
        <v>265</v>
      </c>
      <c r="D107" s="56" t="s">
        <v>266</v>
      </c>
      <c r="E107" s="57" t="s">
        <v>23</v>
      </c>
      <c r="F107" s="58" t="s">
        <v>267</v>
      </c>
      <c r="G107" s="57" t="s">
        <v>24</v>
      </c>
      <c r="H107" s="59">
        <v>70</v>
      </c>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ht="76.5" customHeight="1" x14ac:dyDescent="0.25">
      <c r="A108" s="1"/>
      <c r="B108" s="55" t="s">
        <v>268</v>
      </c>
      <c r="C108" s="56" t="s">
        <v>269</v>
      </c>
      <c r="D108" s="56" t="s">
        <v>270</v>
      </c>
      <c r="E108" s="57" t="s">
        <v>23</v>
      </c>
      <c r="F108" s="58" t="s">
        <v>267</v>
      </c>
      <c r="G108" s="57" t="s">
        <v>24</v>
      </c>
      <c r="H108" s="59">
        <v>60</v>
      </c>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25">
      <c r="A109" s="1"/>
      <c r="B109" s="14" t="s">
        <v>271</v>
      </c>
      <c r="C109" s="239" t="s">
        <v>272</v>
      </c>
      <c r="D109" s="239"/>
      <c r="E109" s="239"/>
      <c r="F109" s="239"/>
      <c r="G109" s="239"/>
      <c r="H109" s="24">
        <f>AVERAGE(H112:H137)</f>
        <v>50</v>
      </c>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25">
      <c r="A110" s="1"/>
      <c r="B110" s="14" t="s">
        <v>273</v>
      </c>
      <c r="C110" s="239" t="s">
        <v>274</v>
      </c>
      <c r="D110" s="239"/>
      <c r="E110" s="239"/>
      <c r="F110" s="239"/>
      <c r="G110" s="239"/>
      <c r="H110" s="24"/>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25">
      <c r="A111" s="1"/>
      <c r="B111" s="233" t="s">
        <v>275</v>
      </c>
      <c r="C111" s="133"/>
      <c r="D111" s="133"/>
      <c r="E111" s="133"/>
      <c r="F111" s="133"/>
      <c r="G111" s="133"/>
      <c r="H111" s="24"/>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ht="165.75" customHeight="1" x14ac:dyDescent="0.25">
      <c r="A112" s="1"/>
      <c r="B112" s="55" t="s">
        <v>276</v>
      </c>
      <c r="C112" s="56" t="s">
        <v>277</v>
      </c>
      <c r="D112" s="56" t="s">
        <v>278</v>
      </c>
      <c r="E112" s="57" t="s">
        <v>23</v>
      </c>
      <c r="F112" s="58" t="s">
        <v>279</v>
      </c>
      <c r="G112" s="57" t="s">
        <v>24</v>
      </c>
      <c r="H112" s="59">
        <v>70</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ht="86.25" customHeight="1" x14ac:dyDescent="0.25">
      <c r="B113" s="55" t="s">
        <v>280</v>
      </c>
      <c r="C113" s="56" t="s">
        <v>281</v>
      </c>
      <c r="D113" s="56" t="s">
        <v>282</v>
      </c>
      <c r="E113" s="57" t="s">
        <v>23</v>
      </c>
      <c r="F113" s="62" t="s">
        <v>283</v>
      </c>
      <c r="G113" s="57" t="s">
        <v>24</v>
      </c>
      <c r="H113" s="59">
        <v>60</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ht="78.75" customHeight="1" x14ac:dyDescent="0.25">
      <c r="A114" s="1"/>
      <c r="B114" s="64" t="s">
        <v>284</v>
      </c>
      <c r="C114" s="65" t="s">
        <v>285</v>
      </c>
      <c r="D114" s="65" t="s">
        <v>286</v>
      </c>
      <c r="E114" s="66" t="s">
        <v>24</v>
      </c>
      <c r="F114" s="67" t="s">
        <v>131</v>
      </c>
      <c r="G114" s="66" t="s">
        <v>24</v>
      </c>
      <c r="H114" s="68">
        <v>0</v>
      </c>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ht="95.25" customHeight="1" x14ac:dyDescent="0.25">
      <c r="A115" s="1"/>
      <c r="B115" s="55" t="s">
        <v>287</v>
      </c>
      <c r="C115" s="56" t="s">
        <v>288</v>
      </c>
      <c r="D115" s="56" t="s">
        <v>289</v>
      </c>
      <c r="E115" s="57" t="s">
        <v>23</v>
      </c>
      <c r="F115" s="58" t="s">
        <v>290</v>
      </c>
      <c r="G115" s="57" t="s">
        <v>24</v>
      </c>
      <c r="H115" s="59">
        <v>80</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25">
      <c r="A116" s="1"/>
      <c r="B116" s="14" t="s">
        <v>291</v>
      </c>
      <c r="C116" s="239" t="s">
        <v>292</v>
      </c>
      <c r="D116" s="239"/>
      <c r="E116" s="239"/>
      <c r="F116" s="239"/>
      <c r="G116" s="239"/>
      <c r="H116" s="24"/>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25">
      <c r="A117" s="1"/>
      <c r="B117" s="233" t="s">
        <v>293</v>
      </c>
      <c r="C117" s="133"/>
      <c r="D117" s="133"/>
      <c r="E117" s="133"/>
      <c r="F117" s="133"/>
      <c r="G117" s="133"/>
      <c r="H117" s="24"/>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ht="75" customHeight="1" x14ac:dyDescent="0.25">
      <c r="A118" s="1"/>
      <c r="B118" s="55" t="s">
        <v>294</v>
      </c>
      <c r="C118" s="56" t="s">
        <v>295</v>
      </c>
      <c r="D118" s="56" t="s">
        <v>296</v>
      </c>
      <c r="E118" s="57" t="s">
        <v>23</v>
      </c>
      <c r="F118" s="58" t="s">
        <v>253</v>
      </c>
      <c r="G118" s="57" t="s">
        <v>24</v>
      </c>
      <c r="H118" s="59">
        <v>60</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25">
      <c r="A119" s="1"/>
      <c r="B119" s="14" t="s">
        <v>297</v>
      </c>
      <c r="C119" s="239" t="s">
        <v>298</v>
      </c>
      <c r="D119" s="239"/>
      <c r="E119" s="239"/>
      <c r="F119" s="239"/>
      <c r="G119" s="239"/>
      <c r="H119" s="24"/>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25">
      <c r="A120" s="1"/>
      <c r="B120" s="233" t="s">
        <v>299</v>
      </c>
      <c r="C120" s="133"/>
      <c r="D120" s="133"/>
      <c r="E120" s="133"/>
      <c r="F120" s="133"/>
      <c r="G120" s="133"/>
      <c r="H120" s="24"/>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ht="75.75" customHeight="1" x14ac:dyDescent="0.25">
      <c r="A121" s="1"/>
      <c r="B121" s="55" t="s">
        <v>300</v>
      </c>
      <c r="C121" s="56" t="s">
        <v>301</v>
      </c>
      <c r="D121" s="56" t="s">
        <v>302</v>
      </c>
      <c r="E121" s="57" t="s">
        <v>23</v>
      </c>
      <c r="F121" s="58" t="s">
        <v>303</v>
      </c>
      <c r="G121" s="57" t="s">
        <v>24</v>
      </c>
      <c r="H121" s="59">
        <v>80</v>
      </c>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25">
      <c r="A122" s="1"/>
      <c r="B122" s="14" t="s">
        <v>304</v>
      </c>
      <c r="C122" s="239" t="s">
        <v>305</v>
      </c>
      <c r="D122" s="239"/>
      <c r="E122" s="239"/>
      <c r="F122" s="239"/>
      <c r="G122" s="239"/>
      <c r="H122" s="24"/>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1:84" x14ac:dyDescent="0.25">
      <c r="A123" s="1"/>
      <c r="B123" s="233" t="s">
        <v>306</v>
      </c>
      <c r="C123" s="133"/>
      <c r="D123" s="133"/>
      <c r="E123" s="133"/>
      <c r="F123" s="133"/>
      <c r="G123" s="133"/>
      <c r="H123" s="24"/>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1:84" ht="100.5" customHeight="1" x14ac:dyDescent="0.25">
      <c r="A124" s="1"/>
      <c r="B124" s="64" t="s">
        <v>307</v>
      </c>
      <c r="C124" s="65" t="s">
        <v>308</v>
      </c>
      <c r="D124" s="65" t="s">
        <v>309</v>
      </c>
      <c r="E124" s="71" t="s">
        <v>24</v>
      </c>
      <c r="F124" s="67" t="s">
        <v>582</v>
      </c>
      <c r="G124" s="66" t="s">
        <v>24</v>
      </c>
      <c r="H124" s="68">
        <v>40</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1:84" ht="63" customHeight="1" x14ac:dyDescent="0.25">
      <c r="A125" s="1"/>
      <c r="B125" s="64" t="s">
        <v>310</v>
      </c>
      <c r="C125" s="65" t="s">
        <v>311</v>
      </c>
      <c r="D125" s="65" t="s">
        <v>312</v>
      </c>
      <c r="E125" s="71" t="s">
        <v>24</v>
      </c>
      <c r="F125" s="67" t="s">
        <v>131</v>
      </c>
      <c r="G125" s="66" t="s">
        <v>24</v>
      </c>
      <c r="H125" s="68">
        <v>40</v>
      </c>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1:84" ht="71.25" customHeight="1" x14ac:dyDescent="0.25">
      <c r="A126" s="1"/>
      <c r="B126" s="64" t="s">
        <v>313</v>
      </c>
      <c r="C126" s="65" t="s">
        <v>314</v>
      </c>
      <c r="D126" s="65" t="s">
        <v>315</v>
      </c>
      <c r="E126" s="66" t="s">
        <v>24</v>
      </c>
      <c r="F126" s="67" t="s">
        <v>131</v>
      </c>
      <c r="G126" s="66" t="s">
        <v>24</v>
      </c>
      <c r="H126" s="68">
        <v>0</v>
      </c>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1:84" ht="77.25" customHeight="1" x14ac:dyDescent="0.25">
      <c r="A127" s="1"/>
      <c r="B127" s="64" t="s">
        <v>316</v>
      </c>
      <c r="C127" s="65" t="s">
        <v>317</v>
      </c>
      <c r="D127" s="65" t="s">
        <v>318</v>
      </c>
      <c r="E127" s="66" t="s">
        <v>24</v>
      </c>
      <c r="F127" s="67" t="s">
        <v>131</v>
      </c>
      <c r="G127" s="66" t="s">
        <v>24</v>
      </c>
      <c r="H127" s="68">
        <v>70</v>
      </c>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1:84" x14ac:dyDescent="0.25">
      <c r="A128" s="1"/>
      <c r="B128" s="14" t="s">
        <v>319</v>
      </c>
      <c r="C128" s="239" t="s">
        <v>320</v>
      </c>
      <c r="D128" s="239"/>
      <c r="E128" s="239"/>
      <c r="F128" s="239"/>
      <c r="G128" s="239"/>
      <c r="H128" s="24"/>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1:84" x14ac:dyDescent="0.25">
      <c r="A129" s="1"/>
      <c r="B129" s="233" t="s">
        <v>321</v>
      </c>
      <c r="C129" s="133"/>
      <c r="D129" s="133"/>
      <c r="E129" s="133"/>
      <c r="F129" s="133"/>
      <c r="G129" s="133"/>
      <c r="H129" s="24"/>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1:84" ht="156.75" customHeight="1" x14ac:dyDescent="0.25">
      <c r="A130" s="1"/>
      <c r="B130" s="55" t="s">
        <v>322</v>
      </c>
      <c r="C130" s="56" t="s">
        <v>323</v>
      </c>
      <c r="D130" s="56" t="s">
        <v>324</v>
      </c>
      <c r="E130" s="57" t="s">
        <v>23</v>
      </c>
      <c r="F130" s="58" t="s">
        <v>325</v>
      </c>
      <c r="G130" s="57" t="s">
        <v>24</v>
      </c>
      <c r="H130" s="59">
        <v>80</v>
      </c>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1:84" x14ac:dyDescent="0.25">
      <c r="A131" s="1"/>
      <c r="B131" s="14" t="s">
        <v>326</v>
      </c>
      <c r="C131" s="239" t="s">
        <v>327</v>
      </c>
      <c r="D131" s="239"/>
      <c r="E131" s="239"/>
      <c r="F131" s="239"/>
      <c r="G131" s="239"/>
      <c r="H131" s="2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1:84" x14ac:dyDescent="0.25">
      <c r="A132" s="1"/>
      <c r="B132" s="233" t="s">
        <v>328</v>
      </c>
      <c r="C132" s="133"/>
      <c r="D132" s="133"/>
      <c r="E132" s="133"/>
      <c r="F132" s="133"/>
      <c r="G132" s="133"/>
      <c r="H132" s="24"/>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1:84" ht="75" customHeight="1" x14ac:dyDescent="0.25">
      <c r="A133" s="1"/>
      <c r="B133" s="55" t="s">
        <v>329</v>
      </c>
      <c r="C133" s="56" t="s">
        <v>330</v>
      </c>
      <c r="D133" s="56" t="s">
        <v>331</v>
      </c>
      <c r="E133" s="57" t="s">
        <v>23</v>
      </c>
      <c r="F133" s="58" t="s">
        <v>332</v>
      </c>
      <c r="G133" s="57" t="s">
        <v>24</v>
      </c>
      <c r="H133" s="59">
        <v>40</v>
      </c>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1:84" ht="143.25" customHeight="1" x14ac:dyDescent="0.25">
      <c r="A134" s="1"/>
      <c r="B134" s="55" t="s">
        <v>333</v>
      </c>
      <c r="C134" s="56" t="s">
        <v>334</v>
      </c>
      <c r="D134" s="56" t="s">
        <v>335</v>
      </c>
      <c r="E134" s="57" t="s">
        <v>23</v>
      </c>
      <c r="F134" s="58" t="s">
        <v>325</v>
      </c>
      <c r="G134" s="57" t="s">
        <v>24</v>
      </c>
      <c r="H134" s="59">
        <v>80</v>
      </c>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1:84" x14ac:dyDescent="0.25">
      <c r="A135" s="1"/>
      <c r="B135" s="14" t="s">
        <v>336</v>
      </c>
      <c r="C135" s="239" t="s">
        <v>337</v>
      </c>
      <c r="D135" s="239"/>
      <c r="E135" s="239"/>
      <c r="F135" s="239"/>
      <c r="G135" s="239"/>
      <c r="H135" s="24"/>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1:84" x14ac:dyDescent="0.25">
      <c r="A136" s="1"/>
      <c r="B136" s="233" t="s">
        <v>338</v>
      </c>
      <c r="C136" s="133"/>
      <c r="D136" s="133"/>
      <c r="E136" s="133"/>
      <c r="F136" s="133"/>
      <c r="G136" s="133"/>
      <c r="H136" s="24"/>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1:84" ht="66.75" customHeight="1" x14ac:dyDescent="0.25">
      <c r="A137" s="1"/>
      <c r="B137" s="55" t="s">
        <v>339</v>
      </c>
      <c r="C137" s="56" t="s">
        <v>340</v>
      </c>
      <c r="D137" s="56" t="s">
        <v>341</v>
      </c>
      <c r="E137" s="57" t="s">
        <v>24</v>
      </c>
      <c r="F137" s="58" t="s">
        <v>131</v>
      </c>
      <c r="G137" s="57" t="s">
        <v>24</v>
      </c>
      <c r="H137" s="59">
        <v>0</v>
      </c>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1:84" x14ac:dyDescent="0.25">
      <c r="A138" s="1"/>
      <c r="B138" s="14" t="s">
        <v>342</v>
      </c>
      <c r="C138" s="239" t="s">
        <v>343</v>
      </c>
      <c r="D138" s="239"/>
      <c r="E138" s="239"/>
      <c r="F138" s="239"/>
      <c r="G138" s="239"/>
      <c r="H138" s="24">
        <f>AVERAGE(H141:H149)</f>
        <v>60</v>
      </c>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1:84" x14ac:dyDescent="0.25">
      <c r="A139" s="1"/>
      <c r="B139" s="14" t="s">
        <v>344</v>
      </c>
      <c r="C139" s="239" t="s">
        <v>345</v>
      </c>
      <c r="D139" s="239"/>
      <c r="E139" s="239"/>
      <c r="F139" s="239"/>
      <c r="G139" s="239"/>
      <c r="H139" s="24"/>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1:84" x14ac:dyDescent="0.25">
      <c r="A140" s="1"/>
      <c r="B140" s="233" t="s">
        <v>346</v>
      </c>
      <c r="C140" s="133"/>
      <c r="D140" s="133"/>
      <c r="E140" s="133"/>
      <c r="F140" s="133"/>
      <c r="G140" s="133"/>
      <c r="H140" s="24"/>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1:84" ht="48" customHeight="1" x14ac:dyDescent="0.25">
      <c r="A141" s="1"/>
      <c r="B141" s="64" t="s">
        <v>347</v>
      </c>
      <c r="C141" s="65" t="s">
        <v>348</v>
      </c>
      <c r="D141" s="65" t="s">
        <v>349</v>
      </c>
      <c r="E141" s="66" t="s">
        <v>23</v>
      </c>
      <c r="F141" s="67" t="s">
        <v>350</v>
      </c>
      <c r="G141" s="66" t="s">
        <v>24</v>
      </c>
      <c r="H141" s="68">
        <v>80</v>
      </c>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1:84" ht="87.75" customHeight="1" x14ac:dyDescent="0.25">
      <c r="A142" s="1"/>
      <c r="B142" s="64" t="s">
        <v>351</v>
      </c>
      <c r="C142" s="65" t="s">
        <v>352</v>
      </c>
      <c r="D142" s="65" t="s">
        <v>353</v>
      </c>
      <c r="E142" s="66" t="s">
        <v>24</v>
      </c>
      <c r="F142" s="67" t="s">
        <v>131</v>
      </c>
      <c r="G142" s="66" t="s">
        <v>24</v>
      </c>
      <c r="H142" s="68">
        <v>50</v>
      </c>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1:84" ht="55.5" customHeight="1" x14ac:dyDescent="0.25">
      <c r="A143" s="1"/>
      <c r="B143" s="64" t="s">
        <v>354</v>
      </c>
      <c r="C143" s="65" t="s">
        <v>355</v>
      </c>
      <c r="D143" s="65" t="s">
        <v>356</v>
      </c>
      <c r="E143" s="66" t="s">
        <v>23</v>
      </c>
      <c r="F143" s="67" t="s">
        <v>131</v>
      </c>
      <c r="G143" s="66" t="s">
        <v>24</v>
      </c>
      <c r="H143" s="68">
        <v>50</v>
      </c>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1:84" x14ac:dyDescent="0.25">
      <c r="A144" s="1"/>
      <c r="B144" s="14" t="s">
        <v>357</v>
      </c>
      <c r="C144" s="239" t="s">
        <v>358</v>
      </c>
      <c r="D144" s="239"/>
      <c r="E144" s="239"/>
      <c r="F144" s="239"/>
      <c r="G144" s="239"/>
      <c r="H144" s="24"/>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1:84" x14ac:dyDescent="0.25">
      <c r="A145" s="1"/>
      <c r="B145" s="233" t="s">
        <v>359</v>
      </c>
      <c r="C145" s="133"/>
      <c r="D145" s="133"/>
      <c r="E145" s="133"/>
      <c r="F145" s="133"/>
      <c r="G145" s="133"/>
      <c r="H145" s="24"/>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1:84" ht="99" customHeight="1" x14ac:dyDescent="0.25">
      <c r="A146" s="1"/>
      <c r="B146" s="55" t="s">
        <v>360</v>
      </c>
      <c r="C146" s="56" t="s">
        <v>361</v>
      </c>
      <c r="D146" s="56" t="s">
        <v>362</v>
      </c>
      <c r="E146" s="57" t="s">
        <v>23</v>
      </c>
      <c r="F146" s="58" t="s">
        <v>584</v>
      </c>
      <c r="G146" s="57" t="s">
        <v>24</v>
      </c>
      <c r="H146" s="59">
        <v>40</v>
      </c>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1:84" ht="96.75" customHeight="1" x14ac:dyDescent="0.25">
      <c r="A147" s="1"/>
      <c r="B147" s="55" t="s">
        <v>363</v>
      </c>
      <c r="C147" s="56" t="s">
        <v>364</v>
      </c>
      <c r="D147" s="56" t="s">
        <v>365</v>
      </c>
      <c r="E147" s="72" t="s">
        <v>23</v>
      </c>
      <c r="F147" s="69" t="s">
        <v>583</v>
      </c>
      <c r="G147" s="57" t="s">
        <v>24</v>
      </c>
      <c r="H147" s="59">
        <v>60</v>
      </c>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1:84" ht="40.5" customHeight="1" x14ac:dyDescent="0.25">
      <c r="A148" s="1"/>
      <c r="B148" s="55" t="s">
        <v>366</v>
      </c>
      <c r="C148" s="56" t="s">
        <v>367</v>
      </c>
      <c r="D148" s="56" t="s">
        <v>368</v>
      </c>
      <c r="E148" s="57" t="s">
        <v>23</v>
      </c>
      <c r="F148" s="58" t="s">
        <v>369</v>
      </c>
      <c r="G148" s="57" t="s">
        <v>24</v>
      </c>
      <c r="H148" s="59">
        <v>50</v>
      </c>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1:84" ht="65.25" customHeight="1" x14ac:dyDescent="0.25">
      <c r="A149" s="1"/>
      <c r="B149" s="55" t="s">
        <v>370</v>
      </c>
      <c r="C149" s="56" t="s">
        <v>371</v>
      </c>
      <c r="D149" s="56" t="s">
        <v>372</v>
      </c>
      <c r="E149" s="57" t="s">
        <v>23</v>
      </c>
      <c r="F149" s="58" t="s">
        <v>73</v>
      </c>
      <c r="G149" s="57" t="s">
        <v>24</v>
      </c>
      <c r="H149" s="59">
        <v>90</v>
      </c>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1:84" x14ac:dyDescent="0.25">
      <c r="A150" s="1"/>
      <c r="B150" s="14" t="s">
        <v>373</v>
      </c>
      <c r="C150" s="239" t="s">
        <v>374</v>
      </c>
      <c r="D150" s="239"/>
      <c r="E150" s="239"/>
      <c r="F150" s="239"/>
      <c r="G150" s="239"/>
      <c r="H150" s="24">
        <f>AVERAGE(H153:H169)</f>
        <v>30</v>
      </c>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1:84" x14ac:dyDescent="0.25">
      <c r="A151" s="1"/>
      <c r="B151" s="14" t="s">
        <v>375</v>
      </c>
      <c r="C151" s="239" t="s">
        <v>376</v>
      </c>
      <c r="D151" s="239"/>
      <c r="E151" s="239"/>
      <c r="F151" s="239"/>
      <c r="G151" s="239"/>
      <c r="H151" s="24"/>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1:84" ht="24.75" customHeight="1" x14ac:dyDescent="0.25">
      <c r="A152" s="1"/>
      <c r="B152" s="233" t="s">
        <v>377</v>
      </c>
      <c r="C152" s="133"/>
      <c r="D152" s="133"/>
      <c r="E152" s="133"/>
      <c r="F152" s="133"/>
      <c r="G152" s="133"/>
      <c r="H152" s="24"/>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1:84" ht="69" customHeight="1" x14ac:dyDescent="0.25">
      <c r="A153" s="1"/>
      <c r="B153" s="64" t="s">
        <v>378</v>
      </c>
      <c r="C153" s="65" t="s">
        <v>379</v>
      </c>
      <c r="D153" s="65" t="s">
        <v>380</v>
      </c>
      <c r="E153" s="66" t="s">
        <v>24</v>
      </c>
      <c r="F153" s="67" t="s">
        <v>131</v>
      </c>
      <c r="G153" s="66" t="s">
        <v>24</v>
      </c>
      <c r="H153" s="68">
        <v>30</v>
      </c>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1:84" ht="73.5" customHeight="1" x14ac:dyDescent="0.25">
      <c r="A154" s="1"/>
      <c r="B154" s="64" t="s">
        <v>381</v>
      </c>
      <c r="C154" s="65" t="s">
        <v>567</v>
      </c>
      <c r="D154" s="65" t="s">
        <v>382</v>
      </c>
      <c r="E154" s="66" t="s">
        <v>24</v>
      </c>
      <c r="F154" s="67" t="s">
        <v>131</v>
      </c>
      <c r="G154" s="66" t="s">
        <v>24</v>
      </c>
      <c r="H154" s="68">
        <v>30</v>
      </c>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1:84" ht="75.75" customHeight="1" x14ac:dyDescent="0.25">
      <c r="A155" s="1"/>
      <c r="B155" s="64" t="s">
        <v>383</v>
      </c>
      <c r="C155" s="65" t="s">
        <v>384</v>
      </c>
      <c r="D155" s="73" t="s">
        <v>385</v>
      </c>
      <c r="E155" s="66" t="s">
        <v>24</v>
      </c>
      <c r="F155" s="67" t="s">
        <v>131</v>
      </c>
      <c r="G155" s="66" t="s">
        <v>24</v>
      </c>
      <c r="H155" s="68">
        <v>30</v>
      </c>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1:84" x14ac:dyDescent="0.25">
      <c r="A156" s="1"/>
      <c r="B156" s="14" t="s">
        <v>386</v>
      </c>
      <c r="C156" s="239" t="s">
        <v>387</v>
      </c>
      <c r="D156" s="239"/>
      <c r="E156" s="239"/>
      <c r="F156" s="239"/>
      <c r="G156" s="239"/>
      <c r="H156" s="24"/>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1:84" x14ac:dyDescent="0.25">
      <c r="A157" s="1"/>
      <c r="B157" s="233" t="s">
        <v>388</v>
      </c>
      <c r="C157" s="133"/>
      <c r="D157" s="133"/>
      <c r="E157" s="133"/>
      <c r="F157" s="133"/>
      <c r="G157" s="133"/>
      <c r="H157" s="24"/>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1:84" ht="63.75" customHeight="1" x14ac:dyDescent="0.25">
      <c r="A158" s="1"/>
      <c r="B158" s="55" t="s">
        <v>389</v>
      </c>
      <c r="C158" s="56" t="s">
        <v>390</v>
      </c>
      <c r="D158" s="56" t="s">
        <v>391</v>
      </c>
      <c r="E158" s="57" t="s">
        <v>23</v>
      </c>
      <c r="F158" s="58" t="s">
        <v>392</v>
      </c>
      <c r="G158" s="57" t="s">
        <v>24</v>
      </c>
      <c r="H158" s="59">
        <v>80</v>
      </c>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1:84" ht="63.75" customHeight="1" x14ac:dyDescent="0.25">
      <c r="A159" s="1"/>
      <c r="B159" s="55" t="s">
        <v>393</v>
      </c>
      <c r="C159" s="56" t="s">
        <v>394</v>
      </c>
      <c r="D159" s="56" t="s">
        <v>395</v>
      </c>
      <c r="E159" s="57" t="s">
        <v>23</v>
      </c>
      <c r="F159" s="58" t="s">
        <v>396</v>
      </c>
      <c r="G159" s="57" t="s">
        <v>24</v>
      </c>
      <c r="H159" s="59">
        <v>80</v>
      </c>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1:84" ht="63.75" customHeight="1" x14ac:dyDescent="0.25">
      <c r="A160" s="1"/>
      <c r="B160" s="64" t="s">
        <v>397</v>
      </c>
      <c r="C160" s="65" t="s">
        <v>398</v>
      </c>
      <c r="D160" s="65" t="s">
        <v>399</v>
      </c>
      <c r="E160" s="66" t="s">
        <v>24</v>
      </c>
      <c r="F160" s="67" t="s">
        <v>131</v>
      </c>
      <c r="G160" s="66" t="s">
        <v>24</v>
      </c>
      <c r="H160" s="68">
        <v>20</v>
      </c>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1:84" ht="63.75" customHeight="1" x14ac:dyDescent="0.25">
      <c r="A161" s="1"/>
      <c r="B161" s="64" t="s">
        <v>400</v>
      </c>
      <c r="C161" s="65" t="s">
        <v>401</v>
      </c>
      <c r="D161" s="65" t="s">
        <v>402</v>
      </c>
      <c r="E161" s="66" t="s">
        <v>24</v>
      </c>
      <c r="F161" s="67" t="s">
        <v>131</v>
      </c>
      <c r="G161" s="66" t="s">
        <v>24</v>
      </c>
      <c r="H161" s="68">
        <v>0</v>
      </c>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1:84" ht="63.75" customHeight="1" x14ac:dyDescent="0.25">
      <c r="A162" s="1"/>
      <c r="B162" s="64" t="s">
        <v>403</v>
      </c>
      <c r="C162" s="65" t="s">
        <v>404</v>
      </c>
      <c r="D162" s="65" t="s">
        <v>405</v>
      </c>
      <c r="E162" s="66" t="s">
        <v>24</v>
      </c>
      <c r="F162" s="67" t="s">
        <v>131</v>
      </c>
      <c r="G162" s="66" t="s">
        <v>24</v>
      </c>
      <c r="H162" s="68">
        <v>0</v>
      </c>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1:84" ht="90" customHeight="1" x14ac:dyDescent="0.25">
      <c r="A163" s="1"/>
      <c r="B163" s="55" t="s">
        <v>406</v>
      </c>
      <c r="C163" s="56" t="s">
        <v>407</v>
      </c>
      <c r="D163" s="56" t="s">
        <v>408</v>
      </c>
      <c r="E163" s="57" t="s">
        <v>23</v>
      </c>
      <c r="F163" s="58" t="s">
        <v>290</v>
      </c>
      <c r="G163" s="57" t="s">
        <v>24</v>
      </c>
      <c r="H163" s="59">
        <v>80</v>
      </c>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1:84" ht="63.75" customHeight="1" x14ac:dyDescent="0.25">
      <c r="A164" s="1"/>
      <c r="B164" s="64" t="s">
        <v>409</v>
      </c>
      <c r="C164" s="65" t="s">
        <v>410</v>
      </c>
      <c r="D164" s="65" t="s">
        <v>411</v>
      </c>
      <c r="E164" s="66" t="s">
        <v>24</v>
      </c>
      <c r="F164" s="67" t="s">
        <v>131</v>
      </c>
      <c r="G164" s="66" t="s">
        <v>24</v>
      </c>
      <c r="H164" s="68">
        <v>40</v>
      </c>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1:84" ht="63.75" customHeight="1" x14ac:dyDescent="0.25">
      <c r="A165" s="1"/>
      <c r="B165" s="64" t="s">
        <v>412</v>
      </c>
      <c r="C165" s="65" t="s">
        <v>413</v>
      </c>
      <c r="D165" s="65" t="s">
        <v>414</v>
      </c>
      <c r="E165" s="66" t="s">
        <v>24</v>
      </c>
      <c r="F165" s="67" t="s">
        <v>131</v>
      </c>
      <c r="G165" s="66" t="s">
        <v>24</v>
      </c>
      <c r="H165" s="68">
        <v>0</v>
      </c>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1:84" ht="63.75" customHeight="1" x14ac:dyDescent="0.25">
      <c r="A166" s="1"/>
      <c r="B166" s="64" t="s">
        <v>415</v>
      </c>
      <c r="C166" s="65" t="s">
        <v>416</v>
      </c>
      <c r="D166" s="65" t="s">
        <v>417</v>
      </c>
      <c r="E166" s="66" t="s">
        <v>24</v>
      </c>
      <c r="F166" s="67" t="s">
        <v>131</v>
      </c>
      <c r="G166" s="66" t="s">
        <v>24</v>
      </c>
      <c r="H166" s="68">
        <v>0</v>
      </c>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1:84" x14ac:dyDescent="0.25">
      <c r="A167" s="1"/>
      <c r="B167" s="14" t="s">
        <v>418</v>
      </c>
      <c r="C167" s="239" t="s">
        <v>419</v>
      </c>
      <c r="D167" s="239"/>
      <c r="E167" s="239"/>
      <c r="F167" s="239"/>
      <c r="G167" s="239"/>
      <c r="H167" s="24"/>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1:84" x14ac:dyDescent="0.25">
      <c r="A168" s="1"/>
      <c r="B168" s="233" t="s">
        <v>420</v>
      </c>
      <c r="C168" s="133"/>
      <c r="D168" s="133"/>
      <c r="E168" s="133"/>
      <c r="F168" s="133"/>
      <c r="G168" s="133"/>
      <c r="H168" s="24"/>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1:84" ht="45.75" customHeight="1" x14ac:dyDescent="0.25">
      <c r="A169" s="1"/>
      <c r="B169" s="64" t="s">
        <v>421</v>
      </c>
      <c r="C169" s="65" t="s">
        <v>422</v>
      </c>
      <c r="D169" s="65" t="s">
        <v>585</v>
      </c>
      <c r="E169" s="66" t="s">
        <v>24</v>
      </c>
      <c r="F169" s="67" t="s">
        <v>131</v>
      </c>
      <c r="G169" s="66" t="s">
        <v>24</v>
      </c>
      <c r="H169" s="68">
        <v>0</v>
      </c>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1:84" x14ac:dyDescent="0.25">
      <c r="A170" s="1"/>
      <c r="B170" s="14" t="s">
        <v>423</v>
      </c>
      <c r="C170" s="239" t="s">
        <v>424</v>
      </c>
      <c r="D170" s="239"/>
      <c r="E170" s="239"/>
      <c r="F170" s="239"/>
      <c r="G170" s="239"/>
      <c r="H170" s="24">
        <f>AVERAGE(H173:H179)</f>
        <v>50</v>
      </c>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1:84" x14ac:dyDescent="0.25">
      <c r="A171" s="1"/>
      <c r="B171" s="14" t="s">
        <v>425</v>
      </c>
      <c r="C171" s="239" t="s">
        <v>426</v>
      </c>
      <c r="D171" s="239"/>
      <c r="E171" s="239"/>
      <c r="F171" s="239"/>
      <c r="G171" s="239"/>
      <c r="H171" s="24"/>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1:84" x14ac:dyDescent="0.25">
      <c r="A172" s="1"/>
      <c r="B172" s="233" t="s">
        <v>427</v>
      </c>
      <c r="C172" s="133"/>
      <c r="D172" s="133"/>
      <c r="E172" s="133"/>
      <c r="F172" s="133"/>
      <c r="G172" s="133"/>
      <c r="H172" s="24"/>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1:84" ht="90" customHeight="1" x14ac:dyDescent="0.25">
      <c r="A173" s="1"/>
      <c r="B173" s="25" t="s">
        <v>428</v>
      </c>
      <c r="C173" s="26" t="s">
        <v>429</v>
      </c>
      <c r="D173" s="26" t="s">
        <v>430</v>
      </c>
      <c r="E173" s="63" t="s">
        <v>23</v>
      </c>
      <c r="F173" s="51" t="s">
        <v>568</v>
      </c>
      <c r="G173" s="23" t="s">
        <v>24</v>
      </c>
      <c r="H173" s="24">
        <v>60</v>
      </c>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1:84" ht="99" customHeight="1" x14ac:dyDescent="0.25">
      <c r="A174" s="1"/>
      <c r="B174" s="25" t="s">
        <v>431</v>
      </c>
      <c r="C174" s="26" t="s">
        <v>432</v>
      </c>
      <c r="D174" s="26" t="s">
        <v>433</v>
      </c>
      <c r="E174" s="23" t="s">
        <v>23</v>
      </c>
      <c r="F174" s="22" t="s">
        <v>569</v>
      </c>
      <c r="G174" s="23" t="s">
        <v>24</v>
      </c>
      <c r="H174" s="24">
        <v>70</v>
      </c>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1:84" ht="78" customHeight="1" x14ac:dyDescent="0.25">
      <c r="A175" s="1"/>
      <c r="B175" s="25" t="s">
        <v>434</v>
      </c>
      <c r="C175" s="26" t="s">
        <v>435</v>
      </c>
      <c r="D175" s="26" t="s">
        <v>436</v>
      </c>
      <c r="E175" s="63" t="s">
        <v>23</v>
      </c>
      <c r="F175" s="51" t="s">
        <v>568</v>
      </c>
      <c r="G175" s="23" t="s">
        <v>24</v>
      </c>
      <c r="H175" s="24">
        <v>50</v>
      </c>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1:84" x14ac:dyDescent="0.25">
      <c r="A176" s="1"/>
      <c r="B176" s="14" t="s">
        <v>437</v>
      </c>
      <c r="C176" s="239" t="s">
        <v>438</v>
      </c>
      <c r="D176" s="239"/>
      <c r="E176" s="239"/>
      <c r="F176" s="239"/>
      <c r="G176" s="239"/>
      <c r="H176" s="24"/>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48" x14ac:dyDescent="0.25">
      <c r="A177" s="1"/>
      <c r="B177" s="233" t="s">
        <v>439</v>
      </c>
      <c r="C177" s="133"/>
      <c r="D177" s="133"/>
      <c r="E177" s="133"/>
      <c r="F177" s="133"/>
      <c r="G177" s="133"/>
      <c r="H177" s="24"/>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48" ht="68.25" customHeight="1" x14ac:dyDescent="0.25">
      <c r="A178" s="1"/>
      <c r="B178" s="25" t="s">
        <v>440</v>
      </c>
      <c r="C178" s="26" t="s">
        <v>441</v>
      </c>
      <c r="D178" s="26" t="s">
        <v>442</v>
      </c>
      <c r="E178" s="63" t="s">
        <v>23</v>
      </c>
      <c r="F178" s="74" t="s">
        <v>586</v>
      </c>
      <c r="G178" s="23" t="s">
        <v>24</v>
      </c>
      <c r="H178" s="24">
        <v>70</v>
      </c>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48" ht="100.5" customHeight="1" x14ac:dyDescent="0.25">
      <c r="A179" s="1"/>
      <c r="B179" s="64" t="s">
        <v>443</v>
      </c>
      <c r="C179" s="65" t="s">
        <v>444</v>
      </c>
      <c r="D179" s="65" t="s">
        <v>445</v>
      </c>
      <c r="E179" s="66" t="s">
        <v>24</v>
      </c>
      <c r="F179" s="67" t="s">
        <v>587</v>
      </c>
      <c r="G179" s="66" t="s">
        <v>24</v>
      </c>
      <c r="H179" s="68">
        <v>0</v>
      </c>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48" x14ac:dyDescent="0.25">
      <c r="A180" s="1"/>
      <c r="B180" s="14" t="s">
        <v>446</v>
      </c>
      <c r="C180" s="239" t="s">
        <v>447</v>
      </c>
      <c r="D180" s="239"/>
      <c r="E180" s="239"/>
      <c r="F180" s="239"/>
      <c r="G180" s="239"/>
      <c r="H180" s="24">
        <f>AVERAGE(H183:H189)</f>
        <v>75</v>
      </c>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48" x14ac:dyDescent="0.25">
      <c r="A181" s="1"/>
      <c r="B181" s="14" t="s">
        <v>448</v>
      </c>
      <c r="C181" s="239" t="s">
        <v>449</v>
      </c>
      <c r="D181" s="239"/>
      <c r="E181" s="239"/>
      <c r="F181" s="239"/>
      <c r="G181" s="239"/>
      <c r="H181" s="24"/>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48" x14ac:dyDescent="0.25">
      <c r="A182" s="1"/>
      <c r="B182" s="233" t="s">
        <v>450</v>
      </c>
      <c r="C182" s="133"/>
      <c r="D182" s="133"/>
      <c r="E182" s="133"/>
      <c r="F182" s="133"/>
      <c r="G182" s="133"/>
      <c r="H182" s="24"/>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48" ht="144" customHeight="1" x14ac:dyDescent="0.25">
      <c r="A183" s="1"/>
      <c r="B183" s="25" t="s">
        <v>451</v>
      </c>
      <c r="C183" s="26" t="s">
        <v>452</v>
      </c>
      <c r="D183" s="26" t="s">
        <v>453</v>
      </c>
      <c r="E183" s="23" t="s">
        <v>23</v>
      </c>
      <c r="F183" s="22" t="s">
        <v>570</v>
      </c>
      <c r="G183" s="23" t="s">
        <v>24</v>
      </c>
      <c r="H183" s="24">
        <v>80</v>
      </c>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48" ht="160.5" customHeight="1" x14ac:dyDescent="0.25">
      <c r="A184" s="1"/>
      <c r="B184" s="25" t="s">
        <v>454</v>
      </c>
      <c r="C184" s="26" t="s">
        <v>455</v>
      </c>
      <c r="D184" s="26" t="s">
        <v>456</v>
      </c>
      <c r="E184" s="23" t="s">
        <v>23</v>
      </c>
      <c r="F184" s="22" t="s">
        <v>571</v>
      </c>
      <c r="G184" s="23" t="s">
        <v>24</v>
      </c>
      <c r="H184" s="24">
        <v>80</v>
      </c>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48" ht="133.5" customHeight="1" x14ac:dyDescent="0.25">
      <c r="A185" s="1"/>
      <c r="B185" s="25" t="s">
        <v>457</v>
      </c>
      <c r="C185" s="26" t="s">
        <v>458</v>
      </c>
      <c r="D185" s="26" t="s">
        <v>459</v>
      </c>
      <c r="E185" s="23" t="s">
        <v>23</v>
      </c>
      <c r="F185" s="22" t="s">
        <v>460</v>
      </c>
      <c r="G185" s="23" t="s">
        <v>24</v>
      </c>
      <c r="H185" s="24">
        <v>75</v>
      </c>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48" ht="57" customHeight="1" x14ac:dyDescent="0.25">
      <c r="A186" s="1"/>
      <c r="B186" s="25" t="s">
        <v>461</v>
      </c>
      <c r="C186" s="26" t="s">
        <v>462</v>
      </c>
      <c r="D186" s="26" t="s">
        <v>463</v>
      </c>
      <c r="E186" s="23" t="s">
        <v>23</v>
      </c>
      <c r="F186" s="22" t="s">
        <v>464</v>
      </c>
      <c r="G186" s="23" t="s">
        <v>24</v>
      </c>
      <c r="H186" s="24">
        <v>75</v>
      </c>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48" ht="76.5" customHeight="1" x14ac:dyDescent="0.25">
      <c r="A187" s="1"/>
      <c r="B187" s="25" t="s">
        <v>465</v>
      </c>
      <c r="C187" s="26" t="s">
        <v>466</v>
      </c>
      <c r="D187" s="26" t="s">
        <v>467</v>
      </c>
      <c r="E187" s="23" t="s">
        <v>23</v>
      </c>
      <c r="F187" s="22" t="s">
        <v>572</v>
      </c>
      <c r="G187" s="23" t="s">
        <v>24</v>
      </c>
      <c r="H187" s="24">
        <v>75</v>
      </c>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48" ht="92.25" customHeight="1" x14ac:dyDescent="0.25">
      <c r="A188" s="1"/>
      <c r="B188" s="25" t="s">
        <v>468</v>
      </c>
      <c r="C188" s="26" t="s">
        <v>469</v>
      </c>
      <c r="D188" s="26" t="s">
        <v>470</v>
      </c>
      <c r="E188" s="23" t="s">
        <v>23</v>
      </c>
      <c r="F188" s="22" t="s">
        <v>471</v>
      </c>
      <c r="G188" s="23" t="s">
        <v>24</v>
      </c>
      <c r="H188" s="24">
        <v>75</v>
      </c>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48" ht="84" customHeight="1" x14ac:dyDescent="0.25">
      <c r="A189" s="1"/>
      <c r="B189" s="25" t="s">
        <v>472</v>
      </c>
      <c r="C189" s="26" t="s">
        <v>473</v>
      </c>
      <c r="D189" s="26" t="s">
        <v>474</v>
      </c>
      <c r="E189" s="63" t="s">
        <v>23</v>
      </c>
      <c r="F189" s="51" t="s">
        <v>471</v>
      </c>
      <c r="G189" s="23" t="s">
        <v>24</v>
      </c>
      <c r="H189" s="24">
        <v>65</v>
      </c>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48" x14ac:dyDescent="0.25">
      <c r="A190" s="1"/>
      <c r="B190" s="14" t="s">
        <v>475</v>
      </c>
      <c r="C190" s="239" t="s">
        <v>476</v>
      </c>
      <c r="D190" s="239"/>
      <c r="E190" s="239"/>
      <c r="F190" s="239"/>
      <c r="G190" s="239"/>
      <c r="H190" s="24">
        <f>AVERAGE(H193:H198)</f>
        <v>6.25</v>
      </c>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48" x14ac:dyDescent="0.25">
      <c r="A191" s="1"/>
      <c r="B191" s="14" t="s">
        <v>477</v>
      </c>
      <c r="C191" s="239" t="s">
        <v>478</v>
      </c>
      <c r="D191" s="239"/>
      <c r="E191" s="239"/>
      <c r="F191" s="239"/>
      <c r="G191" s="239"/>
      <c r="H191" s="24"/>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48" x14ac:dyDescent="0.25">
      <c r="A192" s="1"/>
      <c r="B192" s="233" t="s">
        <v>479</v>
      </c>
      <c r="C192" s="133"/>
      <c r="D192" s="133"/>
      <c r="E192" s="133"/>
      <c r="F192" s="133"/>
      <c r="G192" s="133"/>
      <c r="H192" s="24"/>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48" ht="59.25" customHeight="1" x14ac:dyDescent="0.25">
      <c r="A193" s="1"/>
      <c r="B193" s="55" t="s">
        <v>480</v>
      </c>
      <c r="C193" s="56" t="s">
        <v>481</v>
      </c>
      <c r="D193" s="56" t="s">
        <v>482</v>
      </c>
      <c r="E193" s="57" t="s">
        <v>24</v>
      </c>
      <c r="F193" s="58" t="s">
        <v>131</v>
      </c>
      <c r="G193" s="57" t="s">
        <v>24</v>
      </c>
      <c r="H193" s="59">
        <v>0</v>
      </c>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48" ht="69" customHeight="1" x14ac:dyDescent="0.25">
      <c r="A194" s="1"/>
      <c r="B194" s="55" t="s">
        <v>483</v>
      </c>
      <c r="C194" s="56" t="s">
        <v>484</v>
      </c>
      <c r="D194" s="56" t="s">
        <v>485</v>
      </c>
      <c r="E194" s="57" t="s">
        <v>24</v>
      </c>
      <c r="F194" s="58" t="s">
        <v>131</v>
      </c>
      <c r="G194" s="57" t="s">
        <v>24</v>
      </c>
      <c r="H194" s="59">
        <v>0</v>
      </c>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48" ht="81" customHeight="1" x14ac:dyDescent="0.25">
      <c r="A195" s="1"/>
      <c r="B195" s="55" t="s">
        <v>486</v>
      </c>
      <c r="C195" s="56" t="s">
        <v>487</v>
      </c>
      <c r="D195" s="56" t="s">
        <v>488</v>
      </c>
      <c r="E195" s="57" t="s">
        <v>24</v>
      </c>
      <c r="F195" s="58" t="s">
        <v>131</v>
      </c>
      <c r="G195" s="57" t="s">
        <v>24</v>
      </c>
      <c r="H195" s="59">
        <v>5</v>
      </c>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48" x14ac:dyDescent="0.25">
      <c r="A196" s="1"/>
      <c r="B196" s="14" t="s">
        <v>489</v>
      </c>
      <c r="C196" s="239" t="s">
        <v>490</v>
      </c>
      <c r="D196" s="239"/>
      <c r="E196" s="239"/>
      <c r="F196" s="239"/>
      <c r="G196" s="239"/>
      <c r="H196" s="2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48" x14ac:dyDescent="0.25">
      <c r="A197" s="1"/>
      <c r="B197" s="233" t="s">
        <v>491</v>
      </c>
      <c r="C197" s="133"/>
      <c r="D197" s="133"/>
      <c r="E197" s="133"/>
      <c r="F197" s="133"/>
      <c r="G197" s="133"/>
      <c r="H197" s="24"/>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48" ht="60" customHeight="1" x14ac:dyDescent="0.25">
      <c r="A198" s="1"/>
      <c r="B198" s="55" t="s">
        <v>492</v>
      </c>
      <c r="C198" s="56" t="s">
        <v>493</v>
      </c>
      <c r="D198" s="56" t="s">
        <v>494</v>
      </c>
      <c r="E198" s="57" t="s">
        <v>24</v>
      </c>
      <c r="F198" s="58" t="s">
        <v>131</v>
      </c>
      <c r="G198" s="57" t="s">
        <v>24</v>
      </c>
      <c r="H198" s="59">
        <v>20</v>
      </c>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48" x14ac:dyDescent="0.25">
      <c r="A199" s="1"/>
      <c r="B199" s="14" t="s">
        <v>495</v>
      </c>
      <c r="C199" s="239" t="s">
        <v>496</v>
      </c>
      <c r="D199" s="239"/>
      <c r="E199" s="239"/>
      <c r="F199" s="239"/>
      <c r="G199" s="239"/>
      <c r="H199" s="24">
        <f>AVERAGE(H202:H211)</f>
        <v>65.625</v>
      </c>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48" x14ac:dyDescent="0.25">
      <c r="A200" s="1"/>
      <c r="B200" s="14" t="s">
        <v>497</v>
      </c>
      <c r="C200" s="239" t="s">
        <v>498</v>
      </c>
      <c r="D200" s="239"/>
      <c r="E200" s="239"/>
      <c r="F200" s="239"/>
      <c r="G200" s="239"/>
      <c r="H200" s="24"/>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48" x14ac:dyDescent="0.25">
      <c r="A201" s="1"/>
      <c r="B201" s="233" t="s">
        <v>499</v>
      </c>
      <c r="C201" s="133"/>
      <c r="D201" s="133"/>
      <c r="E201" s="133"/>
      <c r="F201" s="133"/>
      <c r="G201" s="133"/>
      <c r="H201" s="24"/>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48" ht="94.5" customHeight="1" x14ac:dyDescent="0.25">
      <c r="A202" s="1"/>
      <c r="B202" s="25" t="s">
        <v>500</v>
      </c>
      <c r="C202" s="26" t="s">
        <v>501</v>
      </c>
      <c r="D202" s="26" t="s">
        <v>502</v>
      </c>
      <c r="E202" s="23" t="s">
        <v>23</v>
      </c>
      <c r="F202" s="22" t="s">
        <v>503</v>
      </c>
      <c r="G202" s="23" t="s">
        <v>24</v>
      </c>
      <c r="H202" s="24">
        <v>90</v>
      </c>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48" ht="105.75" customHeight="1" x14ac:dyDescent="0.25">
      <c r="A203" s="1"/>
      <c r="B203" s="25" t="s">
        <v>504</v>
      </c>
      <c r="C203" s="26" t="s">
        <v>505</v>
      </c>
      <c r="D203" s="26" t="s">
        <v>506</v>
      </c>
      <c r="E203" s="23" t="s">
        <v>23</v>
      </c>
      <c r="F203" s="22" t="s">
        <v>507</v>
      </c>
      <c r="G203" s="23" t="s">
        <v>24</v>
      </c>
      <c r="H203" s="24">
        <v>70</v>
      </c>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48" ht="72" customHeight="1" x14ac:dyDescent="0.25">
      <c r="A204" s="1"/>
      <c r="B204" s="25" t="s">
        <v>508</v>
      </c>
      <c r="C204" s="26" t="s">
        <v>509</v>
      </c>
      <c r="D204" s="26" t="s">
        <v>510</v>
      </c>
      <c r="E204" s="23" t="s">
        <v>23</v>
      </c>
      <c r="F204" s="22" t="s">
        <v>511</v>
      </c>
      <c r="G204" s="23" t="s">
        <v>24</v>
      </c>
      <c r="H204" s="24">
        <v>80</v>
      </c>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48" ht="113.25" customHeight="1" x14ac:dyDescent="0.25">
      <c r="A205" s="1"/>
      <c r="B205" s="25" t="s">
        <v>512</v>
      </c>
      <c r="C205" s="26" t="s">
        <v>513</v>
      </c>
      <c r="D205" s="26" t="s">
        <v>514</v>
      </c>
      <c r="E205" s="23" t="s">
        <v>23</v>
      </c>
      <c r="F205" s="22" t="s">
        <v>573</v>
      </c>
      <c r="G205" s="23" t="s">
        <v>24</v>
      </c>
      <c r="H205" s="24">
        <v>70</v>
      </c>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48" ht="48" customHeight="1" x14ac:dyDescent="0.25">
      <c r="A206" s="1"/>
      <c r="B206" s="55" t="s">
        <v>515</v>
      </c>
      <c r="C206" s="56" t="s">
        <v>516</v>
      </c>
      <c r="D206" s="56" t="s">
        <v>517</v>
      </c>
      <c r="E206" s="57" t="s">
        <v>24</v>
      </c>
      <c r="F206" s="58" t="s">
        <v>131</v>
      </c>
      <c r="G206" s="57" t="s">
        <v>24</v>
      </c>
      <c r="H206" s="59">
        <v>0</v>
      </c>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48" x14ac:dyDescent="0.25">
      <c r="A207" s="1"/>
      <c r="B207" s="14" t="s">
        <v>518</v>
      </c>
      <c r="C207" s="239" t="s">
        <v>519</v>
      </c>
      <c r="D207" s="239"/>
      <c r="E207" s="239"/>
      <c r="F207" s="239"/>
      <c r="G207" s="239"/>
      <c r="H207" s="24"/>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48" x14ac:dyDescent="0.25">
      <c r="A208" s="1"/>
      <c r="B208" s="233" t="s">
        <v>520</v>
      </c>
      <c r="C208" s="133"/>
      <c r="D208" s="133"/>
      <c r="E208" s="133"/>
      <c r="F208" s="133"/>
      <c r="G208" s="133"/>
      <c r="H208" s="24"/>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48" ht="98.25" customHeight="1" x14ac:dyDescent="0.25">
      <c r="A209" s="1"/>
      <c r="B209" s="25" t="s">
        <v>521</v>
      </c>
      <c r="C209" s="26" t="s">
        <v>522</v>
      </c>
      <c r="D209" s="26" t="s">
        <v>523</v>
      </c>
      <c r="E209" s="23" t="s">
        <v>23</v>
      </c>
      <c r="F209" s="22" t="s">
        <v>524</v>
      </c>
      <c r="G209" s="23" t="s">
        <v>24</v>
      </c>
      <c r="H209" s="24">
        <v>80</v>
      </c>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48" ht="87" customHeight="1" x14ac:dyDescent="0.25">
      <c r="A210" s="1"/>
      <c r="B210" s="25" t="s">
        <v>525</v>
      </c>
      <c r="C210" s="26" t="s">
        <v>526</v>
      </c>
      <c r="D210" s="26" t="s">
        <v>527</v>
      </c>
      <c r="E210" s="23" t="s">
        <v>23</v>
      </c>
      <c r="F210" s="22" t="s">
        <v>56</v>
      </c>
      <c r="G210" s="23" t="s">
        <v>24</v>
      </c>
      <c r="H210" s="24">
        <v>70</v>
      </c>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48" ht="60" customHeight="1" x14ac:dyDescent="0.25">
      <c r="A211" s="1"/>
      <c r="B211" s="25" t="s">
        <v>528</v>
      </c>
      <c r="C211" s="26" t="s">
        <v>529</v>
      </c>
      <c r="D211" s="26" t="s">
        <v>530</v>
      </c>
      <c r="E211" s="23" t="s">
        <v>23</v>
      </c>
      <c r="F211" s="22" t="s">
        <v>574</v>
      </c>
      <c r="G211" s="23" t="s">
        <v>24</v>
      </c>
      <c r="H211" s="24">
        <v>65</v>
      </c>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48" ht="15.75" thickBot="1" x14ac:dyDescent="0.3">
      <c r="A212" s="1"/>
      <c r="B212" s="129" t="s">
        <v>531</v>
      </c>
      <c r="C212" s="130"/>
      <c r="D212" s="130"/>
      <c r="E212" s="130"/>
      <c r="F212" s="130"/>
      <c r="G212" s="130"/>
      <c r="H212" s="33">
        <f>AVERAGE(H14:H19:H31:H44:H61:H84:H89:H109:H138:H150:H170:H180:H190:H199)</f>
        <v>51.921902744148504</v>
      </c>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48" x14ac:dyDescent="0.25">
      <c r="A213" s="34"/>
      <c r="B213" s="35"/>
      <c r="C213" s="35"/>
      <c r="D213" s="35"/>
      <c r="E213" s="35"/>
      <c r="F213" s="35"/>
      <c r="G213" s="35"/>
      <c r="H213" s="36"/>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48" x14ac:dyDescent="0.25">
      <c r="A214" s="34"/>
      <c r="B214" s="35"/>
      <c r="C214" s="35"/>
      <c r="D214" s="35"/>
      <c r="E214" s="35"/>
      <c r="F214" s="35"/>
      <c r="G214" s="35"/>
      <c r="H214" s="36"/>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48" x14ac:dyDescent="0.25">
      <c r="A215" s="34"/>
      <c r="B215" s="35"/>
      <c r="C215" s="35"/>
      <c r="D215" s="35"/>
      <c r="E215" s="35"/>
      <c r="F215" s="35"/>
      <c r="G215" s="35"/>
      <c r="H215" s="36"/>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48" x14ac:dyDescent="0.25">
      <c r="A216" s="34"/>
      <c r="B216" s="35"/>
      <c r="C216" s="35"/>
      <c r="D216" s="35"/>
      <c r="E216" s="35"/>
      <c r="F216" s="35"/>
      <c r="G216" s="35"/>
      <c r="H216" s="36"/>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48" x14ac:dyDescent="0.25">
      <c r="A217" s="1"/>
      <c r="B217" s="37"/>
      <c r="C217" s="37"/>
      <c r="D217" s="37"/>
      <c r="E217" s="37"/>
      <c r="F217" s="37"/>
      <c r="G217" s="37"/>
      <c r="H217" s="38"/>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48" x14ac:dyDescent="0.25">
      <c r="A218" s="1"/>
      <c r="B218" s="37"/>
      <c r="C218" s="37"/>
      <c r="D218" s="37"/>
      <c r="E218" s="37"/>
      <c r="F218" s="37"/>
      <c r="G218" s="37"/>
      <c r="H218" s="38"/>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48" x14ac:dyDescent="0.25">
      <c r="A219" s="1"/>
      <c r="B219" s="37"/>
      <c r="C219" s="37"/>
      <c r="D219" s="37"/>
      <c r="E219" s="37"/>
      <c r="F219" s="37"/>
      <c r="G219" s="37"/>
      <c r="H219" s="38"/>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48" ht="15.75" thickBot="1" x14ac:dyDescent="0.3">
      <c r="A220" s="1"/>
      <c r="B220" s="2"/>
      <c r="C220" s="2"/>
      <c r="D220" s="3"/>
      <c r="E220" s="4"/>
      <c r="F220" s="3"/>
      <c r="G220" s="4"/>
      <c r="H220" s="5"/>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48" ht="15.75" thickBot="1" x14ac:dyDescent="0.3">
      <c r="A221" s="1"/>
      <c r="B221" s="234" t="s">
        <v>532</v>
      </c>
      <c r="C221" s="235"/>
      <c r="D221" s="235"/>
      <c r="E221" s="235"/>
      <c r="F221" s="235"/>
      <c r="G221" s="236"/>
      <c r="H221" s="5"/>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48" ht="15.75" thickBot="1" x14ac:dyDescent="0.3">
      <c r="A222" s="1"/>
      <c r="B222" s="237" t="s">
        <v>533</v>
      </c>
      <c r="C222" s="227" t="s">
        <v>534</v>
      </c>
      <c r="D222" s="228"/>
      <c r="E222" s="228"/>
      <c r="F222" s="229"/>
      <c r="G222" s="237" t="s">
        <v>535</v>
      </c>
      <c r="H222" s="5"/>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48" ht="15.75" thickBot="1" x14ac:dyDescent="0.3">
      <c r="A223" s="1"/>
      <c r="B223" s="238"/>
      <c r="C223" s="39" t="s">
        <v>536</v>
      </c>
      <c r="D223" s="39" t="s">
        <v>537</v>
      </c>
      <c r="E223" s="227" t="s">
        <v>538</v>
      </c>
      <c r="F223" s="229"/>
      <c r="G223" s="238"/>
      <c r="H223" s="5"/>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48" ht="15.75" thickBot="1" x14ac:dyDescent="0.3">
      <c r="A224" s="1"/>
      <c r="B224" s="40">
        <v>1</v>
      </c>
      <c r="C224" s="41">
        <v>2022</v>
      </c>
      <c r="D224" s="42">
        <v>8</v>
      </c>
      <c r="E224" s="231">
        <v>31</v>
      </c>
      <c r="F224" s="232"/>
      <c r="G224" s="43" t="s">
        <v>539</v>
      </c>
      <c r="H224" s="5"/>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48" ht="68.25" customHeight="1" thickBot="1" x14ac:dyDescent="0.3">
      <c r="A225" s="1"/>
      <c r="B225" s="40">
        <v>2</v>
      </c>
      <c r="C225" s="41">
        <v>2023</v>
      </c>
      <c r="D225" s="42">
        <v>3</v>
      </c>
      <c r="E225" s="231">
        <v>31</v>
      </c>
      <c r="F225" s="232"/>
      <c r="G225" s="43" t="s">
        <v>540</v>
      </c>
      <c r="H225" s="5"/>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48" ht="84" customHeight="1" thickBot="1" x14ac:dyDescent="0.3">
      <c r="A226" s="1"/>
      <c r="B226" s="44">
        <v>3</v>
      </c>
      <c r="C226" s="44">
        <v>2023</v>
      </c>
      <c r="D226" s="45">
        <v>11</v>
      </c>
      <c r="E226" s="231">
        <v>5</v>
      </c>
      <c r="F226" s="232"/>
      <c r="G226" s="43" t="s">
        <v>541</v>
      </c>
      <c r="H226" s="5"/>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48" ht="123" customHeight="1" thickBot="1" x14ac:dyDescent="0.3">
      <c r="A227" s="1"/>
      <c r="B227" s="44">
        <v>4</v>
      </c>
      <c r="C227" s="44">
        <v>2024</v>
      </c>
      <c r="D227" s="45">
        <v>3</v>
      </c>
      <c r="E227" s="231" t="s">
        <v>575</v>
      </c>
      <c r="F227" s="232"/>
      <c r="G227" s="43" t="s">
        <v>577</v>
      </c>
      <c r="H227" s="5"/>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48" ht="15.75" thickBot="1" x14ac:dyDescent="0.3">
      <c r="A228" s="1"/>
      <c r="B228" s="227" t="s">
        <v>542</v>
      </c>
      <c r="C228" s="228"/>
      <c r="D228" s="228"/>
      <c r="E228" s="228"/>
      <c r="F228" s="228"/>
      <c r="G228" s="229"/>
      <c r="H228" s="5"/>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48" ht="15.75" thickBot="1" x14ac:dyDescent="0.3">
      <c r="A229" s="1"/>
      <c r="B229" s="227" t="s">
        <v>543</v>
      </c>
      <c r="C229" s="228"/>
      <c r="D229" s="228"/>
      <c r="E229" s="229"/>
      <c r="F229" s="227" t="s">
        <v>544</v>
      </c>
      <c r="G229" s="229"/>
      <c r="H229" s="5"/>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48" ht="15.75" thickBot="1" x14ac:dyDescent="0.3">
      <c r="A230" s="1"/>
      <c r="B230" s="224" t="s">
        <v>545</v>
      </c>
      <c r="C230" s="225"/>
      <c r="D230" s="225"/>
      <c r="E230" s="226"/>
      <c r="F230" s="224" t="s">
        <v>546</v>
      </c>
      <c r="G230" s="226"/>
      <c r="H230" s="5"/>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48" ht="15.75" thickBot="1" x14ac:dyDescent="0.3">
      <c r="A231" s="1"/>
      <c r="B231" s="227" t="s">
        <v>547</v>
      </c>
      <c r="C231" s="228"/>
      <c r="D231" s="228"/>
      <c r="E231" s="228"/>
      <c r="F231" s="228"/>
      <c r="G231" s="229"/>
      <c r="H231" s="5"/>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48" ht="15.75" thickBot="1" x14ac:dyDescent="0.3">
      <c r="A232" s="1"/>
      <c r="B232" s="227" t="s">
        <v>543</v>
      </c>
      <c r="C232" s="228"/>
      <c r="D232" s="228"/>
      <c r="E232" s="229"/>
      <c r="F232" s="227" t="s">
        <v>544</v>
      </c>
      <c r="G232" s="229"/>
      <c r="H232" s="5"/>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48" ht="15.75" thickBot="1" x14ac:dyDescent="0.3">
      <c r="A233" s="1"/>
      <c r="B233" s="224" t="s">
        <v>548</v>
      </c>
      <c r="C233" s="225"/>
      <c r="D233" s="225"/>
      <c r="E233" s="226"/>
      <c r="F233" s="224" t="s">
        <v>576</v>
      </c>
      <c r="G233" s="230"/>
      <c r="H233" s="5"/>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48" x14ac:dyDescent="0.25">
      <c r="A234" s="1"/>
      <c r="B234" s="214" t="s">
        <v>549</v>
      </c>
      <c r="C234" s="215"/>
      <c r="D234" s="215"/>
      <c r="E234" s="215"/>
      <c r="F234" s="215"/>
      <c r="G234" s="216"/>
      <c r="H234" s="5"/>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48" x14ac:dyDescent="0.25">
      <c r="A235" s="1"/>
      <c r="B235" s="217" t="s">
        <v>543</v>
      </c>
      <c r="C235" s="218"/>
      <c r="D235" s="218" t="s">
        <v>544</v>
      </c>
      <c r="E235" s="219" t="s">
        <v>550</v>
      </c>
      <c r="F235" s="220"/>
      <c r="G235" s="221"/>
      <c r="H235" s="5"/>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48" x14ac:dyDescent="0.25">
      <c r="A236" s="1"/>
      <c r="B236" s="217"/>
      <c r="C236" s="218"/>
      <c r="D236" s="218"/>
      <c r="E236" s="46" t="s">
        <v>536</v>
      </c>
      <c r="F236" s="46" t="s">
        <v>537</v>
      </c>
      <c r="G236" s="47" t="s">
        <v>538</v>
      </c>
      <c r="H236" s="5"/>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48" ht="26.25" thickBot="1" x14ac:dyDescent="0.3">
      <c r="A237" s="1"/>
      <c r="B237" s="222" t="s">
        <v>548</v>
      </c>
      <c r="C237" s="223"/>
      <c r="D237" s="48" t="s">
        <v>576</v>
      </c>
      <c r="E237" s="48">
        <v>2024</v>
      </c>
      <c r="F237" s="49">
        <v>3</v>
      </c>
      <c r="G237" s="50" t="s">
        <v>575</v>
      </c>
      <c r="H237" s="5"/>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48"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48"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48"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4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4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48"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48"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48"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48"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48"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48"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48"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48"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spans="1:48"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spans="1:48"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spans="1:48"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spans="1:48"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spans="1:48"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spans="1:48"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spans="1:48"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spans="1:48"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spans="1:48"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spans="1:48"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spans="1:48"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spans="1:48"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spans="1:48"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spans="1:48"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spans="1:48"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spans="1:48"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spans="1:48"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spans="1:48"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spans="1:48"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spans="1:48"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spans="1:48"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spans="1:48"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spans="1:48"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spans="1:48"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spans="1:48"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spans="1:48"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spans="1:48"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spans="1:48"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spans="1:48"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spans="1:48"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spans="1:48"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spans="1:48"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spans="1:48"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spans="1:48"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spans="1:48"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spans="1:48"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spans="1:48"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spans="1:48"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spans="1:48"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spans="1:48"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spans="1:48"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spans="1:48"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spans="1:48"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spans="1:48"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spans="1:48"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spans="1:48"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spans="1:48"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spans="1:48"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spans="1:4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spans="1:4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spans="1:48"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spans="1:48"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spans="1:48"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spans="1:48"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spans="1:48"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spans="1:48"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spans="1:48"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spans="1:48"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spans="1:48"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spans="1:48"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spans="1:48"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spans="1:48"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spans="1:48"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spans="1:48"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spans="1:48"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spans="1:48"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spans="1:48"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spans="1:48"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spans="1:48"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spans="1:48"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spans="1:48"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spans="1:48"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spans="1:48"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spans="1:48"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spans="1:48"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spans="1:48"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spans="1:48"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spans="1:48"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spans="1:48"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spans="1:48"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spans="1:48"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spans="1:48"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spans="1:48"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spans="1:48"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spans="1:48"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spans="1:48"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spans="1:48"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spans="1:48"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spans="1:48"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spans="1:48"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spans="1:48"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spans="1:48"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spans="1:48"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spans="1:48"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spans="1:48"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spans="1:48"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spans="1:48"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spans="1:48"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spans="1:48"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spans="1:48"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spans="1:48"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spans="1:48"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spans="1:48"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spans="1:48"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spans="1:48"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spans="1:48"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spans="1:48"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spans="1:48"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spans="1:48"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spans="1:48"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spans="1:48"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spans="1:48"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spans="1:48"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spans="1:48"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spans="1:48"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spans="1:48"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spans="1:48"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spans="1:48"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spans="1:48"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spans="1:48"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spans="1:48"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spans="1:48"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spans="1:48"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spans="1:48"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spans="1:48"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spans="1:48"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spans="1:48"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spans="1:48"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spans="1:48"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spans="1:48"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spans="1:48"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spans="1:48"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spans="1:48"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spans="1:48"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spans="1:48"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spans="1:48"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spans="1:48"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spans="1:48"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spans="1:48"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spans="1:48"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spans="1:48"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spans="1:48"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spans="1:48"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spans="1:48"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spans="1:48"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spans="1:48"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spans="1:48"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spans="1:48"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spans="1:48"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spans="1:48"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spans="1:48"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spans="1:48"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spans="1:48"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spans="1:48"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spans="1:48"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spans="1:48"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spans="1:48"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spans="1:48"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spans="1:48"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spans="1:48"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spans="1:48"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spans="1:48"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spans="1:48"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spans="1:48"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spans="1:48"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spans="1:48" x14ac:dyDescent="0.25">
      <c r="A438" s="1"/>
      <c r="B438" s="1"/>
      <c r="C438" s="1"/>
      <c r="D438" s="1"/>
      <c r="E438" s="1"/>
      <c r="F438" s="1"/>
      <c r="G438" s="1"/>
      <c r="H438" s="1"/>
    </row>
  </sheetData>
  <mergeCells count="124">
    <mergeCell ref="H24:H25"/>
    <mergeCell ref="C9:H9"/>
    <mergeCell ref="C10:H10"/>
    <mergeCell ref="C11:H11"/>
    <mergeCell ref="C14:G14"/>
    <mergeCell ref="C15:G15"/>
    <mergeCell ref="B16:G16"/>
    <mergeCell ref="B2:B5"/>
    <mergeCell ref="C2:F2"/>
    <mergeCell ref="G2:H2"/>
    <mergeCell ref="C3:F3"/>
    <mergeCell ref="G3:H3"/>
    <mergeCell ref="C4:F5"/>
    <mergeCell ref="G4:H4"/>
    <mergeCell ref="G5:H5"/>
    <mergeCell ref="C27:G27"/>
    <mergeCell ref="B28:G28"/>
    <mergeCell ref="C31:G31"/>
    <mergeCell ref="C32:G32"/>
    <mergeCell ref="B33:G33"/>
    <mergeCell ref="C36:G36"/>
    <mergeCell ref="C19:G19"/>
    <mergeCell ref="C20:G20"/>
    <mergeCell ref="B21:G21"/>
    <mergeCell ref="F24:F25"/>
    <mergeCell ref="G24:G25"/>
    <mergeCell ref="C51:G51"/>
    <mergeCell ref="B52:G52"/>
    <mergeCell ref="F54:F55"/>
    <mergeCell ref="C56:G56"/>
    <mergeCell ref="B57:G57"/>
    <mergeCell ref="C61:G61"/>
    <mergeCell ref="B37:G37"/>
    <mergeCell ref="C41:G41"/>
    <mergeCell ref="B42:G42"/>
    <mergeCell ref="C44:G44"/>
    <mergeCell ref="C45:G45"/>
    <mergeCell ref="B46:G46"/>
    <mergeCell ref="C77:G77"/>
    <mergeCell ref="B78:G78"/>
    <mergeCell ref="C84:G84"/>
    <mergeCell ref="C85:G85"/>
    <mergeCell ref="B86:G86"/>
    <mergeCell ref="C89:G89"/>
    <mergeCell ref="C62:G62"/>
    <mergeCell ref="B63:G63"/>
    <mergeCell ref="C66:G66"/>
    <mergeCell ref="B67:G67"/>
    <mergeCell ref="C74:G74"/>
    <mergeCell ref="B75:G75"/>
    <mergeCell ref="B111:G111"/>
    <mergeCell ref="C116:G116"/>
    <mergeCell ref="B117:G117"/>
    <mergeCell ref="C119:G119"/>
    <mergeCell ref="B120:G120"/>
    <mergeCell ref="C122:G122"/>
    <mergeCell ref="C90:G90"/>
    <mergeCell ref="B91:G91"/>
    <mergeCell ref="C98:G98"/>
    <mergeCell ref="B99:G99"/>
    <mergeCell ref="C109:G109"/>
    <mergeCell ref="C110:G110"/>
    <mergeCell ref="B136:G136"/>
    <mergeCell ref="C138:G138"/>
    <mergeCell ref="C139:G139"/>
    <mergeCell ref="B140:G140"/>
    <mergeCell ref="C144:G144"/>
    <mergeCell ref="B145:G145"/>
    <mergeCell ref="B123:G123"/>
    <mergeCell ref="C128:G128"/>
    <mergeCell ref="B129:G129"/>
    <mergeCell ref="C131:G131"/>
    <mergeCell ref="B132:G132"/>
    <mergeCell ref="C135:G135"/>
    <mergeCell ref="B168:G168"/>
    <mergeCell ref="C170:G170"/>
    <mergeCell ref="C171:G171"/>
    <mergeCell ref="B172:G172"/>
    <mergeCell ref="C176:G176"/>
    <mergeCell ref="B177:G177"/>
    <mergeCell ref="C150:G150"/>
    <mergeCell ref="C151:G151"/>
    <mergeCell ref="B152:G152"/>
    <mergeCell ref="C156:G156"/>
    <mergeCell ref="B157:G157"/>
    <mergeCell ref="C167:G167"/>
    <mergeCell ref="C196:G196"/>
    <mergeCell ref="B197:G197"/>
    <mergeCell ref="C199:G199"/>
    <mergeCell ref="C200:G200"/>
    <mergeCell ref="B201:G201"/>
    <mergeCell ref="C207:G207"/>
    <mergeCell ref="C180:G180"/>
    <mergeCell ref="C181:G181"/>
    <mergeCell ref="B182:G182"/>
    <mergeCell ref="C190:G190"/>
    <mergeCell ref="C191:G191"/>
    <mergeCell ref="B192:G192"/>
    <mergeCell ref="E224:F224"/>
    <mergeCell ref="E225:F225"/>
    <mergeCell ref="E226:F226"/>
    <mergeCell ref="E227:F227"/>
    <mergeCell ref="B228:G228"/>
    <mergeCell ref="B229:E229"/>
    <mergeCell ref="F229:G229"/>
    <mergeCell ref="B208:G208"/>
    <mergeCell ref="B212:G212"/>
    <mergeCell ref="B221:G221"/>
    <mergeCell ref="B222:B223"/>
    <mergeCell ref="C222:F222"/>
    <mergeCell ref="G222:G223"/>
    <mergeCell ref="E223:F223"/>
    <mergeCell ref="B234:G234"/>
    <mergeCell ref="B235:C236"/>
    <mergeCell ref="D235:D236"/>
    <mergeCell ref="E235:G235"/>
    <mergeCell ref="B237:C237"/>
    <mergeCell ref="B230:E230"/>
    <mergeCell ref="F230:G230"/>
    <mergeCell ref="B231:G231"/>
    <mergeCell ref="B232:E232"/>
    <mergeCell ref="F232:G232"/>
    <mergeCell ref="B233:E233"/>
    <mergeCell ref="F233:G233"/>
  </mergeCells>
  <pageMargins left="0.7" right="0.7" top="0.75" bottom="0.75" header="0.3" footer="0.3"/>
  <pageSetup paperSize="9" scale="37" fitToHeight="0" orientation="portrait" r:id="rId1"/>
  <rowBreaks count="2" manualBreakCount="2">
    <brk id="130" max="16383" man="1"/>
    <brk id="174" max="8" man="1"/>
  </rowBreaks>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Declaración de Aplicabilidad</vt:lpstr>
      <vt:lpstr>Metrica</vt:lpstr>
      <vt:lpstr> A.5 (Organizacionales)</vt:lpstr>
      <vt:lpstr>A.6 (Personas)</vt:lpstr>
      <vt:lpstr>A.7 (Físicos)</vt:lpstr>
      <vt:lpstr> A.8 (Tecnológicos)</vt:lpstr>
      <vt:lpstr>CONTROL DE CAMBIOS </vt:lpstr>
      <vt:lpstr>Declaración de Aplicabilida (2)</vt:lpstr>
      <vt:lpstr>' A.5 (Organizacionales)'!Área_de_impresión</vt:lpstr>
      <vt:lpstr>' A.8 (Tecnológicos)'!Área_de_impresión</vt:lpstr>
      <vt:lpstr>'A.6 (Personas)'!Área_de_impresión</vt:lpstr>
      <vt:lpstr>'A.7 (Físicos)'!Área_de_impresión</vt:lpstr>
      <vt:lpstr>'CONTROL DE CAMBIOS '!Área_de_impresión</vt:lpstr>
      <vt:lpstr>'Declaración de Aplicabilida (2)'!Área_de_impresión</vt:lpstr>
      <vt:lpstr>'Declaración de Aplicabilidad'!Área_de_impresión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DAVID LOPEZ ZAMORA</dc:creator>
  <cp:keywords/>
  <dc:description/>
  <cp:lastModifiedBy>YENIFER ALEJANDRA PANQUEVA PAEZ</cp:lastModifiedBy>
  <cp:revision/>
  <cp:lastPrinted>2025-12-05T14:12:17Z</cp:lastPrinted>
  <dcterms:created xsi:type="dcterms:W3CDTF">2023-06-01T21:13:28Z</dcterms:created>
  <dcterms:modified xsi:type="dcterms:W3CDTF">2026-07-31T20:02:14Z</dcterms:modified>
  <cp:category/>
  <cp:contentStatus/>
</cp:coreProperties>
</file>