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0DFE50FC-A07F-4557-A1C2-4577BC00399B}" xr6:coauthVersionLast="47" xr6:coauthVersionMax="47" xr10:uidLastSave="{00000000-0000-0000-0000-000000000000}"/>
  <bookViews>
    <workbookView showSheetTabs="0" xWindow="-120" yWindow="-120" windowWidth="29040" windowHeight="15720" tabRatio="1000" xr2:uid="{00000000-000D-0000-FFFF-FFFF00000000}"/>
  </bookViews>
  <sheets>
    <sheet name="LISTADO FT" sheetId="43"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CAMBIOS REGISTRO " sheetId="42" r:id="rId14"/>
  </sheets>
  <externalReferences>
    <externalReference r:id="rId15"/>
    <externalReference r:id="rId16"/>
  </externalReferences>
  <definedNames>
    <definedName name="_xlnm._FilterDatabase" localSheetId="4" hidden="1">'Ficha Técnica 4'!$C$13:$V$19</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'!$C$97</definedName>
    <definedName name="_Toc332955790" localSheetId="10">'Ficha Técnica 9 '!$C$176</definedName>
    <definedName name="_Toc332955791" localSheetId="10">'Ficha Técnica 9 '!$C$224</definedName>
    <definedName name="_Toc332955792" localSheetId="10">'Ficha Técnica 9 '!$C$278</definedName>
    <definedName name="_Toc332955793" localSheetId="10">'Ficha Técnica 9 '!$C$355</definedName>
    <definedName name="_Toc332955794" localSheetId="10">'Ficha Técnica 9 '!$C$397</definedName>
    <definedName name="_Toc332955795" localSheetId="10">'Ficha Técnica 9 '!$C$509</definedName>
    <definedName name="_Toc435011279" localSheetId="10">'Ficha Técnica 9 '!$C$93</definedName>
    <definedName name="_xlnm.Print_Area" localSheetId="13">'CAMBIOS REGISTRO '!$B$1:$G$33</definedName>
    <definedName name="_xlnm.Print_Area" localSheetId="1">'Ficha Técnica 1'!$B$1:$O$91</definedName>
    <definedName name="_xlnm.Print_Area" localSheetId="11">'Ficha tecnica 10'!$B$1:$I$38</definedName>
    <definedName name="_xlnm.Print_Area" localSheetId="12">'Ficha tecnica 11'!$B$1:$M$43</definedName>
    <definedName name="_xlnm.Print_Area" localSheetId="2">'Ficha Técnica 2'!$B$1:$I$33</definedName>
    <definedName name="_xlnm.Print_Area" localSheetId="3">'Ficha Técnica 3'!$B$1:$K$83</definedName>
    <definedName name="_xlnm.Print_Area" localSheetId="4">'Ficha Técnica 4'!$B$1:$W$32</definedName>
    <definedName name="_xlnm.Print_Area" localSheetId="5">'Ficha Técnica 5'!$B$1:$J$26</definedName>
    <definedName name="_xlnm.Print_Area" localSheetId="6">'Ficha Técnica 6'!$B$1:$AE$89</definedName>
    <definedName name="_xlnm.Print_Area" localSheetId="7">'Ficha Técnica 7'!$B$1:$H$75</definedName>
    <definedName name="_xlnm.Print_Area" localSheetId="8">'Ficha Técnica 8'!$B$1:$AE$158</definedName>
    <definedName name="_xlnm.Print_Area" localSheetId="10">'Ficha Técnica 9 '!$B$1:$N$94</definedName>
    <definedName name="_xlnm.Print_Area" localSheetId="0">'LISTADO FT'!$A$1:$K$24</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32" l="1"/>
  <c r="M55" i="32"/>
  <c r="M54" i="32"/>
  <c r="M53" i="32"/>
  <c r="M52" i="32"/>
  <c r="M51" i="32"/>
  <c r="M50" i="32"/>
  <c r="M56" i="32"/>
  <c r="D21" i="26"/>
  <c r="D22" i="26"/>
  <c r="D20" i="26"/>
  <c r="D19" i="26"/>
  <c r="D15" i="26"/>
  <c r="D16" i="26"/>
  <c r="D17" i="26"/>
  <c r="D18" i="26"/>
  <c r="D14" i="26"/>
  <c r="C21" i="26"/>
  <c r="C22" i="26"/>
  <c r="C20" i="26"/>
  <c r="C19" i="26"/>
  <c r="C15" i="26"/>
  <c r="C16" i="26"/>
  <c r="C17" i="26"/>
  <c r="C18" i="26"/>
  <c r="C14" i="26"/>
  <c r="I72" i="25"/>
  <c r="J72" i="25"/>
  <c r="R14" i="26"/>
  <c r="R15" i="26"/>
  <c r="R16" i="26"/>
  <c r="R17" i="26"/>
  <c r="R18" i="26"/>
  <c r="R19" i="26"/>
  <c r="R20" i="26"/>
  <c r="R21" i="26"/>
  <c r="R22" i="26"/>
  <c r="I66" i="25"/>
  <c r="J66" i="25"/>
  <c r="Q14" i="26"/>
  <c r="Q15" i="26"/>
  <c r="Q16" i="26"/>
  <c r="Q17" i="26"/>
  <c r="Q18" i="26"/>
  <c r="Q19" i="26"/>
  <c r="Q20" i="26"/>
  <c r="Q21" i="26"/>
  <c r="Q22" i="26"/>
  <c r="I60" i="25"/>
  <c r="J60" i="25"/>
  <c r="P14" i="26"/>
  <c r="P15" i="26"/>
  <c r="P16" i="26"/>
  <c r="P17" i="26"/>
  <c r="P18" i="26"/>
  <c r="P19" i="26"/>
  <c r="P20" i="26"/>
  <c r="P21" i="26"/>
  <c r="P22" i="26"/>
  <c r="I51" i="25"/>
  <c r="I45" i="25"/>
  <c r="J45" i="25"/>
  <c r="L14" i="26"/>
  <c r="L15" i="26"/>
  <c r="L16" i="26"/>
  <c r="L17" i="26"/>
  <c r="L18" i="26"/>
  <c r="L19" i="26"/>
  <c r="L20" i="26"/>
  <c r="L21" i="26"/>
  <c r="L22" i="26"/>
  <c r="I39" i="25"/>
  <c r="J39" i="25"/>
  <c r="K14" i="26"/>
  <c r="K15" i="26"/>
  <c r="K16" i="26"/>
  <c r="K17" i="26"/>
  <c r="K18" i="26"/>
  <c r="K19" i="26"/>
  <c r="K20" i="26"/>
  <c r="K21" i="26"/>
  <c r="K22" i="26"/>
  <c r="I30" i="25"/>
  <c r="J30" i="25"/>
  <c r="H14" i="26"/>
  <c r="H15" i="26"/>
  <c r="H16" i="26"/>
  <c r="H17" i="26"/>
  <c r="H18" i="26"/>
  <c r="H19" i="26"/>
  <c r="H20" i="26"/>
  <c r="H21" i="26"/>
  <c r="H22" i="26"/>
  <c r="I24" i="25"/>
  <c r="J24" i="25"/>
  <c r="G14" i="26"/>
  <c r="G15" i="26"/>
  <c r="G16" i="26"/>
  <c r="G17" i="26"/>
  <c r="G18" i="26"/>
  <c r="G19" i="26"/>
  <c r="G20" i="26"/>
  <c r="G21" i="26"/>
  <c r="G22" i="26"/>
  <c r="I18" i="25"/>
  <c r="J18" i="25"/>
  <c r="F14" i="26"/>
  <c r="F15" i="26"/>
  <c r="F16" i="26"/>
  <c r="F17" i="26"/>
  <c r="F18" i="26"/>
  <c r="F19" i="26"/>
  <c r="F20" i="26"/>
  <c r="F21" i="26"/>
  <c r="F22" i="26"/>
  <c r="I52" i="25"/>
  <c r="J52" i="25"/>
  <c r="N14" i="26"/>
  <c r="N15" i="26"/>
  <c r="N16" i="26"/>
  <c r="N17" i="26"/>
  <c r="N18" i="26"/>
  <c r="N19" i="26"/>
  <c r="N20" i="26"/>
  <c r="N21" i="26"/>
  <c r="N22" i="26"/>
  <c r="J51" i="25"/>
  <c r="M14" i="26"/>
  <c r="M15" i="26"/>
  <c r="M16" i="26"/>
  <c r="M17" i="26"/>
  <c r="M18" i="26"/>
  <c r="M19" i="26"/>
  <c r="M20" i="26"/>
  <c r="M21" i="26"/>
  <c r="M22" i="26"/>
  <c r="T18" i="23"/>
  <c r="D14" i="27"/>
  <c r="I73" i="25"/>
  <c r="J73" i="25"/>
  <c r="S14" i="26"/>
  <c r="S15" i="26"/>
  <c r="S16" i="26"/>
  <c r="S17" i="26"/>
  <c r="S18" i="26"/>
  <c r="S19" i="26"/>
  <c r="S20" i="26"/>
  <c r="S21" i="26"/>
  <c r="S22" i="26"/>
  <c r="I31" i="25"/>
  <c r="J31" i="25"/>
  <c r="I14" i="26"/>
  <c r="I15" i="26"/>
  <c r="I16" i="26"/>
  <c r="I17" i="26"/>
  <c r="I18" i="26"/>
  <c r="I19" i="26"/>
  <c r="I20" i="26"/>
  <c r="I21" i="26"/>
  <c r="I22" i="26"/>
</calcChain>
</file>

<file path=xl/sharedStrings.xml><?xml version="1.0" encoding="utf-8"?>
<sst xmlns="http://schemas.openxmlformats.org/spreadsheetml/2006/main" count="1255" uniqueCount="831">
  <si>
    <t>MACROPROCESO ESTRATÉGICO</t>
  </si>
  <si>
    <t>CÓDIGO: ESG-SST-r034</t>
  </si>
  <si>
    <t>PROCESO GESTIÓN SISTEMAS INTEGRADOS - SEGURIDAD Y SALUD EN EL TRABAJO</t>
  </si>
  <si>
    <t>VERSIÓN: 5</t>
  </si>
  <si>
    <t>PLAN DE GESTION DEL RIESGO DE DESASTRES Y PREPARACION DE RESPUESTA ANTE EMERGENCIAS (FICHAS TECNICAS)</t>
  </si>
  <si>
    <t>VIGENCIA: 2024-11-01</t>
  </si>
  <si>
    <t>PÁGINA: 1 de 13</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</si>
  <si>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</si>
  <si>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</si>
  <si>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</si>
  <si>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</si>
  <si>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</si>
  <si>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</si>
  <si>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</si>
  <si>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</si>
  <si>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</si>
  <si>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</si>
  <si>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</si>
  <si>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</si>
  <si>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</si>
  <si>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</si>
  <si>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</si>
  <si>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</si>
  <si>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</si>
  <si>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</si>
  <si>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</si>
  <si>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</si>
  <si>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</si>
  <si>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</si>
  <si>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</si>
  <si>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</si>
  <si>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</si>
  <si>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Hoja No 12</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</si>
  <si>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</si>
  <si>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</si>
  <si>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</si>
  <si>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REGRESAR</t>
  </si>
  <si>
    <t>CÓDIGO:ESG-SST-r034</t>
  </si>
  <si>
    <t xml:space="preserve">
PLAN DE GESTION DEL RIESGO DE DESASTRES Y PREPARACION DE RESPUESTA ANTE EMERGENCIAS (FICHAS TECNICAS)
</t>
  </si>
  <si>
    <t>PÁGINA: 2 de 13</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</si>
  <si>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</si>
  <si>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</si>
  <si>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</si>
  <si>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</si>
  <si>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</si>
  <si>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</si>
  <si>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</si>
  <si>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</si>
  <si>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</si>
  <si>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</si>
  <si>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</si>
  <si>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</si>
  <si>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</si>
  <si>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</si>
  <si>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</si>
  <si>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</si>
  <si>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</si>
  <si>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crentro de trabajo</t>
  </si>
  <si>
    <t xml:space="preserve">Cargo </t>
  </si>
  <si>
    <t>Rector</t>
  </si>
  <si>
    <t xml:space="preserve">Dirección </t>
  </si>
  <si>
    <t xml:space="preserve">Datos de Enlace </t>
  </si>
  <si>
    <t xml:space="preserve">Centro </t>
  </si>
  <si>
    <t>Facatativa</t>
  </si>
  <si>
    <t>Director</t>
  </si>
  <si>
    <t>Director Administrativo de la Extensión Facatativá</t>
  </si>
  <si>
    <t>Calle 14 con Avenida 15</t>
  </si>
  <si>
    <t>892 0706</t>
  </si>
  <si>
    <t>Número de Pisos</t>
  </si>
  <si>
    <t xml:space="preserve">Número de Salidas </t>
  </si>
  <si>
    <t>Número de aulas</t>
  </si>
  <si>
    <t>Número de visitantes promedio</t>
  </si>
  <si>
    <t>Área total del Lugar</t>
  </si>
  <si>
    <t>Localización</t>
  </si>
  <si>
    <t>Departamento</t>
  </si>
  <si>
    <t>Cundinamarca</t>
  </si>
  <si>
    <t>Ciudad</t>
  </si>
  <si>
    <t>Facatativá</t>
  </si>
  <si>
    <t xml:space="preserve">Barrio </t>
  </si>
  <si>
    <t>Berlín</t>
  </si>
  <si>
    <t>Linderos Sectoriales</t>
  </si>
  <si>
    <t>Norte</t>
  </si>
  <si>
    <t>Lote</t>
  </si>
  <si>
    <t>Sur</t>
  </si>
  <si>
    <t>Urbanización Geranio</t>
  </si>
  <si>
    <t>Oriente</t>
  </si>
  <si>
    <t>CALLE 15</t>
  </si>
  <si>
    <t>Occidente</t>
  </si>
  <si>
    <t xml:space="preserve">lote </t>
  </si>
  <si>
    <t>Vías de Acceso</t>
  </si>
  <si>
    <t>Vías terrestres</t>
  </si>
  <si>
    <t xml:space="preserve">Áreas </t>
  </si>
  <si>
    <t xml:space="preserve">Área Total </t>
  </si>
  <si>
    <t>12.576 m2</t>
  </si>
  <si>
    <t>Área construida</t>
  </si>
  <si>
    <t>Actividad Económica</t>
  </si>
  <si>
    <t>Educación superior</t>
  </si>
  <si>
    <t xml:space="preserve">Actividades Realizadas </t>
  </si>
  <si>
    <t xml:space="preserve">Actividad Principal </t>
  </si>
  <si>
    <t xml:space="preserve">Actividad Complementaria  </t>
  </si>
  <si>
    <t>N/A</t>
  </si>
  <si>
    <t>Descripción de la Ocupación</t>
  </si>
  <si>
    <t xml:space="preserve">cuenta con chancha de baloncesto, área administrativa ,área académica , biblioteca </t>
  </si>
  <si>
    <t xml:space="preserve">Número de pisos </t>
  </si>
  <si>
    <t xml:space="preserve">Horarios de Atención </t>
  </si>
  <si>
    <t>LUNES A VIERNES  6:00 AM  A  10: 00 PM Y SÁBADOS DE  8:00 AM A 06 :00 PM</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</si>
  <si>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</si>
  <si>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</si>
  <si>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</si>
  <si>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</si>
  <si>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</si>
  <si>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</si>
  <si>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</si>
  <si>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</si>
  <si>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</si>
  <si>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</si>
  <si>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</si>
  <si>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POBLACIÓN PRIORIZADA - DISCAPACIDAD</t>
  </si>
  <si>
    <t>AUDITIVA - BAJA AUDICIÓN</t>
  </si>
  <si>
    <t>AUDITIVA - USUARIO DE LSC</t>
  </si>
  <si>
    <t>VISUAL - BAJA VISIÓN</t>
  </si>
  <si>
    <t>VISUAL - CEGUERA</t>
  </si>
  <si>
    <t>TRASTORNO DE ESPECTRO AUTISTA</t>
  </si>
  <si>
    <t>FÍSICA</t>
  </si>
  <si>
    <t>INTELECTUAL</t>
  </si>
  <si>
    <t>MENTAL PSICOSOCIAL</t>
  </si>
  <si>
    <t xml:space="preserve">Información de los trabajadores </t>
  </si>
  <si>
    <t>Número estimado de trabajadores</t>
  </si>
  <si>
    <t>Personas</t>
  </si>
  <si>
    <t>Jornada laboral</t>
  </si>
  <si>
    <t>LUNES A VIERNES  6:00 AM  A  10: 00 PM Y SÁBADOS DE  8:00 AM A 06:00 PM</t>
  </si>
  <si>
    <t>Trabajadores discapacitados</t>
  </si>
  <si>
    <t>no</t>
  </si>
  <si>
    <t xml:space="preserve">Número de Parqueaderos </t>
  </si>
  <si>
    <t>40 carros - 140 motos</t>
  </si>
  <si>
    <t>Parqueaderos accesibles</t>
  </si>
  <si>
    <t>1.3 Georreferenciación</t>
  </si>
  <si>
    <t>La Georreferenciación se hace tanto a nivel interno como externo, con el propósito  de determinar áreas cercanas y que puedan generar riesgos adicionales.
Así como la ubicación de las áreas a nivel interno.     Colocar imagen de la ubicación</t>
  </si>
  <si>
    <t>MARCAR PUNTOS DE ENCUENTRO</t>
  </si>
  <si>
    <t>3 PUNTOS DE  ENCUENTRO</t>
  </si>
  <si>
    <t>Fecha de Elaboración: 2025/07</t>
  </si>
  <si>
    <t>Elaboró: Oficina SG-SST</t>
  </si>
  <si>
    <t>Revisó: Coordinación SG-SST</t>
  </si>
  <si>
    <t>Aprobó: : Líder SG-SST</t>
  </si>
  <si>
    <t xml:space="preserve">PLAN DE GESTION DEL RIESGO DE DESASTRES Y PREPARACION DE RESPUESTA ANTE EMERGENCIAS (FICHAS TECNICAS)
</t>
  </si>
  <si>
    <t>PÁGINA: 3 de 13</t>
  </si>
  <si>
    <t>Ficha Técnica 2. Análisis de Riesgos - Amenazas</t>
  </si>
  <si>
    <t xml:space="preserve">FECHA: </t>
  </si>
  <si>
    <t>AMENAZA</t>
  </si>
  <si>
    <t>INT</t>
  </si>
  <si>
    <t>EXT</t>
  </si>
  <si>
    <t>FUENTE DE RIESGO</t>
  </si>
  <si>
    <t>CALIFICACIÓN</t>
  </si>
  <si>
    <t>COLOR</t>
  </si>
  <si>
    <t>NATURALES</t>
  </si>
  <si>
    <t>Movimientos sismicos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</si>
  <si>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</si>
  <si>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FACATATIVÁ COMO RIESGO INTERMEDIO</t>
  </si>
  <si>
    <t>PROBABLE</t>
  </si>
  <si>
    <t>tormenta electrica            ( cambio climatico)</t>
  </si>
  <si>
    <t>Colombia es uno de los países con más actividad de caída de rayos en el mundo la Universidad de Cundinamarca, extensión Facativa. Se encuentra en una zona vulnerable frente a la caída de rayos.
La caída de rayos se presenta con una mayor frecuencia e intensidad durante las horas de la tarde y  los cuales pueden originar efectos colaterales.</t>
  </si>
  <si>
    <t>POSIBLE</t>
  </si>
  <si>
    <t>Lluvias torrenciales      ( cambio climatico)</t>
  </si>
  <si>
    <t>De acuerdo a los registros de precipitación del Ideam se identifican 2 periodos  para los meses de abril-junio y de septiembre a noviembre</t>
  </si>
  <si>
    <t>Pandemia,brotes epidemicos</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</si>
  <si>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(ESPII)..Emergencia sanitaria de fiebre amarilla resolucion 691 de 16 abril de 2025.</t>
  </si>
  <si>
    <t>Vendavales (cambio climatico)</t>
  </si>
  <si>
    <t xml:space="preserve">Ráfagas de viento muy fuertes, comunes durante los aguaceros que pueden afectar la cubierta de la Universidad de Cundinamarca. </t>
  </si>
  <si>
    <t>TECNOLÓGICOS</t>
  </si>
  <si>
    <t>Incendio</t>
  </si>
  <si>
    <t>x</t>
  </si>
  <si>
    <t>Se almacena un volumen alto de documentos principalmente en el área de archivo y oficinas.</t>
  </si>
  <si>
    <t>Químicos  (Derrames)</t>
  </si>
  <si>
    <t>La Universidad de Cundinamarca, en sus laboratorios presenta en sus actividades manipulación de sustancias químicas.</t>
  </si>
  <si>
    <t>SOCIALES</t>
  </si>
  <si>
    <t>Asonadas</t>
  </si>
  <si>
    <t>En la Universidad de Cundinamarca, extensión Facatativá se presentan asonadas permanentemente por estuantes.</t>
  </si>
  <si>
    <t>Asalto y/o robo</t>
  </si>
  <si>
    <t>En la Universidad de Cundinamarca, sede Fusagasugá., se pueden presentar situaciones internas y externas por la situación del país (Desempleo y vandalismo).</t>
  </si>
  <si>
    <t>Aprobó: Líder SG-SST</t>
  </si>
  <si>
    <t xml:space="preserve">PLAN DE GESTIÓN DEL RIESGO DE DESASTRES Y PREPARACIÓN DE RESPUESTA ANTE EMERGENCIAS (FICHAS TÉCNICAS)
</t>
  </si>
  <si>
    <t>PÁGINA: 4 de 13</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</si>
  <si>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</si>
  <si>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</si>
  <si>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</si>
  <si>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</si>
  <si>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</si>
  <si>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</si>
  <si>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</si>
  <si>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</si>
  <si>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</si>
  <si>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</si>
  <si>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</si>
  <si>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</si>
  <si>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</si>
  <si>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Se debe establecer protocolo de emergencia en folleto o material didactico para el visitante</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</si>
  <si>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</si>
  <si>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</si>
  <si>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</si>
  <si>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</si>
  <si>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</si>
  <si>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</si>
  <si>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</si>
  <si>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</si>
  <si>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ha divulgado para simulacros, con personal brigaditas, falta estrategia para divulgaro a los docentes y estudiantes.</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</si>
  <si>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</si>
  <si>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</si>
  <si>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</si>
  <si>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</si>
  <si>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tiene identificado las personas con discapacidad que laboran o estudian en la universidad, falta fortalecer identificación en visitantes.</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</si>
  <si>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</si>
  <si>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</si>
  <si>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</si>
  <si>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</si>
  <si>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</si>
  <si>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</si>
  <si>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</si>
  <si>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</si>
  <si>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</si>
  <si>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</si>
  <si>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</si>
  <si>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</si>
  <si>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¿En casos de corte de energía eléctrica se cuenta con sistemas de iluminación alternos y suficientes?</t>
  </si>
  <si>
    <t>se cuenta pero no son suficientes</t>
  </si>
  <si>
    <t>¿Se cuenta red contraincendios y/o  sistemas de detección y extinción automática?</t>
  </si>
  <si>
    <t>Se cuenta con extintores portátiles en cada una de las torres</t>
  </si>
  <si>
    <t>Promedio suministros</t>
  </si>
  <si>
    <t>Edificación</t>
  </si>
  <si>
    <t xml:space="preserve">¿Cuál es el estado de los cimientos y estructura de la edificación / instalación? Se cumple con el código de construcción según la ley Colombia? </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</si>
  <si>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</si>
  <si>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</si>
  <si>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</si>
  <si>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parcialmente</t>
  </si>
  <si>
    <t>¿Se dispone de sistema de iluminación de emergencia a base de baterías para las rutas de evacuación?</t>
  </si>
  <si>
    <t>No hay lámparas de emergencia, se cuenta con jornadas nocturna</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</si>
  <si>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</si>
  <si>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</si>
  <si>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</si>
  <si>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</si>
  <si>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</si>
  <si>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</si>
  <si>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</si>
  <si>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</si>
  <si>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</si>
  <si>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</si>
  <si>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</si>
  <si>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</si>
  <si>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</si>
  <si>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</si>
  <si>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</si>
  <si>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</si>
  <si>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</si>
  <si>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</si>
  <si>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</si>
  <si>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</si>
  <si>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</si>
  <si>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¿Las bombas contra incendio tienen un sistema de energía de respaldo?</t>
  </si>
  <si>
    <t>¿Se cuenta con hidrantes exteriores?</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</si>
  <si>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</si>
  <si>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</si>
  <si>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</si>
  <si>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</si>
  <si>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</si>
  <si>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</si>
  <si>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</si>
  <si>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</si>
  <si>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</si>
  <si>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Fecha de Elaboración:  : 2024-11-01</t>
  </si>
  <si>
    <t>Aprobó:  Líder SG-SST</t>
  </si>
  <si>
    <t>PLAN DE GESTIÓN DEL RIESGO DE DESASTRES Y PREPARACIÓN DE RESPUESTA ANTE EMERGENCIAS (FICHAS TÉCNICAS)</t>
  </si>
  <si>
    <t>PÁGINA: 5 de 13</t>
  </si>
  <si>
    <t xml:space="preserve">Ficha Técnica 4 - Análisis de Riesgos Nivel de Riesgos </t>
  </si>
  <si>
    <t>ANÁLISIS DE AMENAZA</t>
  </si>
  <si>
    <t>ANÁLISIS DE VULNERABILIDAD</t>
  </si>
  <si>
    <t>NIVEL DE RIESGO</t>
  </si>
  <si>
    <t>SISTEMAS Y PROCESOS</t>
  </si>
  <si>
    <t>COLOR DE ROMBO</t>
  </si>
  <si>
    <t>1. GESTIÓN ORGANIZACIONAL</t>
  </si>
  <si>
    <t>2. CAPACITACIÓN Y ENTRENAMIENTO</t>
  </si>
  <si>
    <t>3. CARACTERÍSTICAS DE SEGURIDAD</t>
  </si>
  <si>
    <t>TOTAL VULNERABILIDAD PERSONAS</t>
  </si>
  <si>
    <t>COLOR DE ROMBO PERSONAS</t>
  </si>
  <si>
    <t>1 SUMINISTROS</t>
  </si>
  <si>
    <t>2. EDIFICACIONES</t>
  </si>
  <si>
    <t>3. EQUIPOS</t>
  </si>
  <si>
    <t>TOTAL VULNERABILIDAD RECURSOS</t>
  </si>
  <si>
    <t>COLOR DE ROMBO RECURSOS</t>
  </si>
  <si>
    <t>1. SERVICIOS</t>
  </si>
  <si>
    <t>2. SISTEMAS ALTERNOS</t>
  </si>
  <si>
    <t>3. RECUPERACIÓN</t>
  </si>
  <si>
    <t>TOTAL VULNERABILIDAD SISTEMAS Y PROCESOS</t>
  </si>
  <si>
    <t>COLOR DE ROMBO SISTEMAS Y PROCESOS</t>
  </si>
  <si>
    <t>RESULTADO DEL DIAMANTE</t>
  </si>
  <si>
    <t>INTERPRETACIÓN</t>
  </si>
  <si>
    <t>Bajo</t>
  </si>
  <si>
    <t>Revisó: Coordinad nación SG-SST</t>
  </si>
  <si>
    <t>GESTIÓN SISTEMAS INTEGRADO</t>
  </si>
  <si>
    <t>PÁGINA: 6 de 13</t>
  </si>
  <si>
    <t>Ficha Técnica 5 - Análisis de Riesgos - Medidas de Mitigación</t>
  </si>
  <si>
    <t>FECHA:</t>
  </si>
  <si>
    <t>ITEM</t>
  </si>
  <si>
    <t>ASPECTOS A TENER EN CUENTA</t>
  </si>
  <si>
    <t>DESCRIPCION DE LA ACCION</t>
  </si>
  <si>
    <t>RESPONSABLE EJECUCION</t>
  </si>
  <si>
    <t>FECHA APERTURA</t>
  </si>
  <si>
    <t>FECHA CIERRE</t>
  </si>
  <si>
    <t>plan de continuidad del negocio</t>
  </si>
  <si>
    <t>Generar plan de continuidad del negocio</t>
  </si>
  <si>
    <t>Planeacion institucional</t>
  </si>
  <si>
    <t>Instalar lampras de emergencia en rutas de evacuación</t>
  </si>
  <si>
    <t>SST</t>
  </si>
  <si>
    <t>Entrega de protocolo de emergencias para visitantes</t>
  </si>
  <si>
    <t>Hacer folleto o pendon con lineamientos de plan de emergencias</t>
  </si>
  <si>
    <t>Hidrantes exteriores</t>
  </si>
  <si>
    <t>generar hirantes exteriores</t>
  </si>
  <si>
    <t>Recursos fisicos-SST</t>
  </si>
  <si>
    <t>Aprobó: Lider SG-SST</t>
  </si>
  <si>
    <t>CÓDIGO:  ESG-SST-r034</t>
  </si>
  <si>
    <t>PÁGINA: 7 de 13</t>
  </si>
  <si>
    <t>Ficha Técnica 6 - Recursos para Emergencias</t>
  </si>
  <si>
    <t>7.1 EQUIPOS CONTRAINCENDIOS</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</si>
  <si>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</si>
  <si>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</si>
  <si>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</si>
  <si>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</si>
  <si>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</si>
  <si>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</si>
  <si>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</si>
  <si>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 xml:space="preserve">Extintor de Agente limpio </t>
  </si>
  <si>
    <t>Extintor tipo K</t>
  </si>
  <si>
    <t>TOTAL</t>
  </si>
  <si>
    <t xml:space="preserve">Gabinetes contraincendios    </t>
  </si>
  <si>
    <t>Nº</t>
  </si>
  <si>
    <t>UBICACIÓN</t>
  </si>
  <si>
    <t>VIDRIO</t>
  </si>
  <si>
    <t>MANGUERA</t>
  </si>
  <si>
    <t>HACHA PICO</t>
  </si>
  <si>
    <t>LLAVE SPANNER</t>
  </si>
  <si>
    <t>EXTINTOR</t>
  </si>
  <si>
    <t>VÁLVULA</t>
  </si>
  <si>
    <t>ACOPLE</t>
  </si>
  <si>
    <t>BOQUILLA</t>
  </si>
  <si>
    <t>BLOQUE ADMINISTRATIVO</t>
  </si>
  <si>
    <t>Multipropósito  20 libras</t>
  </si>
  <si>
    <t>Observaciones: La red contraincendios no es operativa, se cuenta con extintores en cada uno de los pisos</t>
  </si>
  <si>
    <t>Siamesas</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</si>
  <si>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</si>
  <si>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</si>
  <si>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</si>
  <si>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</si>
  <si>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</si>
  <si>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</si>
  <si>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</si>
  <si>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</si>
  <si>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7.2 ELEMENTOS ESPECÍFICOS</t>
  </si>
  <si>
    <t>ELEMENTOS</t>
  </si>
  <si>
    <t>SI</t>
  </si>
  <si>
    <t>NO</t>
  </si>
  <si>
    <t>Camilla rígida (material sintético)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</si>
  <si>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</si>
  <si>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</si>
  <si>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</si>
  <si>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</si>
  <si>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</si>
  <si>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</si>
  <si>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</si>
  <si>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</si>
  <si>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</si>
  <si>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</si>
  <si>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</si>
  <si>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</si>
  <si>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 xml:space="preserve">Observaciones: </t>
  </si>
  <si>
    <t>SISTEMA DE ALARMA</t>
  </si>
  <si>
    <t>Acústicas</t>
  </si>
  <si>
    <t>No registra</t>
  </si>
  <si>
    <t xml:space="preserve">Observaciones; </t>
  </si>
  <si>
    <t xml:space="preserve">  7.4     BOTIQUINES DE PRIMEROS AUXILIOS</t>
  </si>
  <si>
    <t>DOTACIÓN</t>
  </si>
  <si>
    <t>TIPO A</t>
  </si>
  <si>
    <t>Laboratorio de química-Bloque B</t>
  </si>
  <si>
    <t>Laboratorio de sistemas-Bloque B</t>
  </si>
  <si>
    <t>Oficina de admisiones-Bloque Admin</t>
  </si>
  <si>
    <t>Bienestar universitario</t>
  </si>
  <si>
    <t>7.5  OTROS SERVICIOS Y RECURSOS COMPLEMENTARIOS</t>
  </si>
  <si>
    <t>Tanque para
suministro de agua
potable</t>
  </si>
  <si>
    <t xml:space="preserve">Capacidad de Reserva </t>
  </si>
  <si>
    <t>1 tanque de  102000 lits, 1 Tanque 29000 lits</t>
  </si>
  <si>
    <t>Elevado (sobre qué área?)</t>
  </si>
  <si>
    <t>Subterráneo (bajo qué área?)</t>
  </si>
  <si>
    <t>Fuente de Suministro</t>
  </si>
  <si>
    <t>Acueducto</t>
  </si>
  <si>
    <t xml:space="preserve">Subestación eléctrica  </t>
  </si>
  <si>
    <t>Se dispone de planos actualizados de las instalaciones eléctricas?</t>
  </si>
  <si>
    <t xml:space="preserve">no </t>
  </si>
  <si>
    <t>Planta eléctrica</t>
  </si>
  <si>
    <t>Voltaje</t>
  </si>
  <si>
    <t>no cuenta</t>
  </si>
  <si>
    <t>Capacidad (kW/hr)</t>
  </si>
  <si>
    <t>Periodo de autonomía en horas</t>
  </si>
  <si>
    <t>Está protegida contra colapso estructural?</t>
  </si>
  <si>
    <t>Porcentaje de suplencia por cada área crítica</t>
  </si>
  <si>
    <t>Se cuenta con suministro de Gas Natural/ en qué áreas?</t>
  </si>
  <si>
    <t>LABORATORIOS</t>
  </si>
  <si>
    <t xml:space="preserve">    Fecha de Elaboración: 2025/07</t>
  </si>
  <si>
    <t>Revisó: Coordinadinación SG-SST</t>
  </si>
  <si>
    <t>PÁGINA: 8 de 13</t>
  </si>
  <si>
    <t>Ficha Técnica 7 - Directorio de Emergencias</t>
  </si>
  <si>
    <t>REALIZADO POR: Edgar Bejarano Herrera     OFICINA SST</t>
  </si>
  <si>
    <t>________________________________FECHA:</t>
  </si>
  <si>
    <t>TELÉFONOS DE EMERGENCIAS APOYO INTERNO</t>
  </si>
  <si>
    <t>COMITÉ DE EMERGENCIAS</t>
  </si>
  <si>
    <t>CARGO</t>
  </si>
  <si>
    <t xml:space="preserve"> TELÉFONO </t>
  </si>
  <si>
    <t>Nombre</t>
  </si>
  <si>
    <t>COMANDANTE INCIDENTE</t>
  </si>
  <si>
    <t>RECTOR</t>
  </si>
  <si>
    <t>8281483 - EXT 139</t>
  </si>
  <si>
    <t xml:space="preserve">Adriano Muñoz </t>
  </si>
  <si>
    <t>OFICIAL DE SEGURIDAD</t>
  </si>
  <si>
    <t>JEFE RECURSOS FÍSICOS Y SERVICIOS GENERALES</t>
  </si>
  <si>
    <t>8281483- EXT 200</t>
  </si>
  <si>
    <t>Paola Andrea Ramírez Suaza</t>
  </si>
  <si>
    <t>OFICIAL DE ENLACE</t>
  </si>
  <si>
    <t>VICERRECTORÍA ACADÉMICA</t>
  </si>
  <si>
    <t>8281483- EXT 234</t>
  </si>
  <si>
    <t>Dra Maria Nancy Garzon Soche FA</t>
  </si>
  <si>
    <t xml:space="preserve">OFICIAL DE INFORMACIÓN </t>
  </si>
  <si>
    <t>JEFE DE OFICINA DE COMUNICACIONES</t>
  </si>
  <si>
    <t>8281483- EXT 143</t>
  </si>
  <si>
    <t>Carolina Melo Rodríguez</t>
  </si>
  <si>
    <t>JEFE DE OPERACIONES (PDV)</t>
  </si>
  <si>
    <t>COORDINADOR DE SEGURIDAD Y SALUD EN EL TRABAJO</t>
  </si>
  <si>
    <t>8281483-EXT 126</t>
  </si>
  <si>
    <t>Olga Perilla</t>
  </si>
  <si>
    <t xml:space="preserve">JEFE DE PLANEACIÓN </t>
  </si>
  <si>
    <t>DIRECCIÓN DE PLANEACIÓN INSTITUCIONAL</t>
  </si>
  <si>
    <t>8281483-EXT 107</t>
  </si>
  <si>
    <t>Adriana  Torres</t>
  </si>
  <si>
    <t xml:space="preserve"> JEFE DE ADMINISTRACIÓN Y FINANZAS</t>
  </si>
  <si>
    <t>VICERRECTORÍA ADMINISTRATIVA Y FINANCIERA</t>
  </si>
  <si>
    <t>8281483-EXT124</t>
  </si>
  <si>
    <t>Myriam Lucía Sánchez Gutiérrez</t>
  </si>
  <si>
    <t>EQUIPO DE RESPUESTA EN SITIO</t>
  </si>
  <si>
    <t xml:space="preserve">        SEDE, SECCIONALES Y EXTENSIONES</t>
  </si>
  <si>
    <t xml:space="preserve"> RECTOR ,DIRECTOR  DE CENTRO DE TRABAJO</t>
  </si>
  <si>
    <t>William Andrés Castañeda Celeita</t>
  </si>
  <si>
    <t xml:space="preserve"> VICERRECTOR ACADÉMICO Y FINANCIERO  O SUS VECES  EN SITIO</t>
  </si>
  <si>
    <t xml:space="preserve"> OPERACIONES </t>
  </si>
  <si>
    <t>LÍDER BRIGADA DE EMERGENCIA</t>
  </si>
  <si>
    <t>Leydy Cortes Ruiz</t>
  </si>
  <si>
    <t xml:space="preserve"> LOGÍSTICA Y PLANIFICACIÓN </t>
  </si>
  <si>
    <t xml:space="preserve">Francisco  Javier </t>
  </si>
  <si>
    <t>COORDINADOR DEL PLAN DE ACCIÓN DE EVACUACIÓN</t>
  </si>
  <si>
    <t xml:space="preserve">SST- LÍDER DE BRIGADA </t>
  </si>
  <si>
    <t xml:space="preserve">COORDINADOR DEL PLAN DE  ATENCIÓN MEDICA Y PRIMEROS AUXILIOS </t>
  </si>
  <si>
    <t xml:space="preserve">BRIGADISTA </t>
  </si>
  <si>
    <t xml:space="preserve">Carmenza Comba </t>
  </si>
  <si>
    <t>COORDINADOR DEL PLAN DE ACCIÓN CONTRA INCENDIOS</t>
  </si>
  <si>
    <t xml:space="preserve">Juan David Cruz Marín </t>
  </si>
  <si>
    <t xml:space="preserve"> BRIGADISTAS</t>
  </si>
  <si>
    <t>ÁREA</t>
  </si>
  <si>
    <t xml:space="preserve">NOMBRE </t>
  </si>
  <si>
    <t xml:space="preserve">CARGO </t>
  </si>
  <si>
    <t>Recursos Físicos</t>
  </si>
  <si>
    <t xml:space="preserve">Williams Giovanny </t>
  </si>
  <si>
    <t>Mantenimiento</t>
  </si>
  <si>
    <t xml:space="preserve">Apoyo Académico </t>
  </si>
  <si>
    <t xml:space="preserve">Sandra Barragán </t>
  </si>
  <si>
    <t>Secretaria</t>
  </si>
  <si>
    <t xml:space="preserve">Francisco Javier </t>
  </si>
  <si>
    <t xml:space="preserve">Técnico </t>
  </si>
  <si>
    <t>Profesional</t>
  </si>
  <si>
    <t xml:space="preserve">Amanda Buitrago </t>
  </si>
  <si>
    <t>Servicios Generales</t>
  </si>
  <si>
    <t>José Orlando Guzmán</t>
  </si>
  <si>
    <t>Biblioteca</t>
  </si>
  <si>
    <t>Carolina Guzmán</t>
  </si>
  <si>
    <t xml:space="preserve">Sistema de gestión ambiental </t>
  </si>
  <si>
    <t xml:space="preserve">Juan David Cruz </t>
  </si>
  <si>
    <t>Carmenza  Comba</t>
  </si>
  <si>
    <t>Yeimy Paola Chávez</t>
  </si>
  <si>
    <t>Ana Dussan</t>
  </si>
  <si>
    <t>Flor Elba Pérez</t>
  </si>
  <si>
    <t>Martha Venegas</t>
  </si>
  <si>
    <t>María del  pilar Guerrero</t>
  </si>
  <si>
    <t>Flor alba Cordón</t>
  </si>
  <si>
    <t>TELÉFONOS DE EMERGENCIAS APOYO EXTERNO</t>
  </si>
  <si>
    <t xml:space="preserve">LÍNEA DE EMERGENCIAS </t>
  </si>
  <si>
    <t xml:space="preserve">ARL </t>
  </si>
  <si>
    <t>POSITIVA LÍNEA ORO</t>
  </si>
  <si>
    <t>POLICÍA NACIONAL / CUADRANTE O ESTACIÓN</t>
  </si>
  <si>
    <t xml:space="preserve">ENERGÍA       </t>
  </si>
  <si>
    <t>DAÑOS ENERGÍA</t>
  </si>
  <si>
    <t xml:space="preserve">ACUEDUCTO  </t>
  </si>
  <si>
    <t>DAÑOS ACUEDUCTO</t>
  </si>
  <si>
    <t xml:space="preserve">GAS NATURAL </t>
  </si>
  <si>
    <t>3 078 121- 01 8000 942 794</t>
  </si>
  <si>
    <t>DAÑOS GAS</t>
  </si>
  <si>
    <t>BOMBEROS/ ESTACIÓN</t>
  </si>
  <si>
    <t>311 8928595</t>
  </si>
  <si>
    <t>FISCALÍA</t>
  </si>
  <si>
    <t xml:space="preserve">SECRETARIA DE  MOVILIDAD    </t>
  </si>
  <si>
    <t xml:space="preserve">POLICÍA DE TRANSITO </t>
  </si>
  <si>
    <t>HOSPITAL SAN RAFAEL FACATATIVÁ</t>
  </si>
  <si>
    <t>SURA</t>
  </si>
  <si>
    <t>01 8000 51 8888.</t>
  </si>
  <si>
    <t>SALUD TOTAL</t>
  </si>
  <si>
    <t xml:space="preserve">(601) 8872828 </t>
  </si>
  <si>
    <t>FAMISANAR</t>
  </si>
  <si>
    <t>(601) 3078069</t>
  </si>
  <si>
    <t>SECRETARIA DE SALUD DE FACATIVA</t>
  </si>
  <si>
    <t>NUEVA EPS</t>
  </si>
  <si>
    <t>319 4823046</t>
  </si>
  <si>
    <t>COMPENSAR</t>
  </si>
  <si>
    <t>SANITAS</t>
  </si>
  <si>
    <t>311 4225531</t>
  </si>
  <si>
    <t>Revisó:  Coordinadinación SG-SST</t>
  </si>
  <si>
    <t>PÁGINA: 10 de 13</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</si>
  <si>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</si>
  <si>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</si>
  <si>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</si>
  <si>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</si>
  <si>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</si>
  <si>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</si>
  <si>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</si>
  <si>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</si>
  <si>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</si>
  <si>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</si>
  <si>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</si>
  <si>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</si>
  <si>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</si>
  <si>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</si>
  <si>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</si>
  <si>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</si>
  <si>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</si>
  <si>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Se realizará revisión del PLAN DE GESTIÓN DEL RIESGO DE DESASTRES Y PREVENCIÓN, PREPARACIÓN Y RESPUESTA ANTE EMERGENCIA una vez al año y se actualizará cada vez que se requiera o según actualización de requisitos legales aplicables.</t>
  </si>
  <si>
    <t xml:space="preserve">9.2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</si>
  <si>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</si>
  <si>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</si>
  <si>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</si>
  <si>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</si>
  <si>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</si>
  <si>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</si>
  <si>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</si>
  <si>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</si>
  <si>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</si>
  <si>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</si>
  <si>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</si>
  <si>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</si>
  <si>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</si>
  <si>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</si>
  <si>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</si>
  <si>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</si>
  <si>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</si>
  <si>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</si>
  <si>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</si>
  <si>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</si>
  <si>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</si>
  <si>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</si>
  <si>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</si>
  <si>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</si>
  <si>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</si>
  <si>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</si>
  <si>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</si>
  <si>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</si>
  <si>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</si>
  <si>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</si>
  <si>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</si>
  <si>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</si>
  <si>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</si>
  <si>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</si>
  <si>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</si>
  <si>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</si>
  <si>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</si>
  <si>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</si>
  <si>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</si>
  <si>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</si>
  <si>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</si>
  <si>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</si>
  <si>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</si>
  <si>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</si>
  <si>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</si>
  <si>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</si>
  <si>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</si>
  <si>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</si>
  <si>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</si>
  <si>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</si>
  <si>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9.3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</si>
  <si>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</si>
  <si>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</si>
  <si>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</si>
  <si>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ATENCION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</si>
  <si>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</si>
  <si>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</si>
  <si>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</si>
  <si>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</si>
  <si>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</si>
  <si>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9.4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</si>
  <si>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</si>
  <si>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</si>
  <si>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</si>
  <si>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</si>
  <si>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</si>
  <si>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ATENCION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</si>
  <si>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</si>
  <si>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</si>
  <si>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</si>
  <si>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</si>
  <si>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9.5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</si>
  <si>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</si>
  <si>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</si>
  <si>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</si>
  <si>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</si>
  <si>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</si>
  <si>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</si>
  <si>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</si>
  <si>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</si>
  <si>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9.6 PLAN DE INFORMACION PUBLICA </t>
  </si>
  <si>
    <t xml:space="preserve">COORDINADOR </t>
  </si>
  <si>
    <t>Comandante de la brigada de emergencias junto al Área de Comunicación</t>
  </si>
  <si>
    <t>TELÉFONO</t>
  </si>
  <si>
    <t>8281483 Ext 143.</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</si>
  <si>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</si>
  <si>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</si>
  <si>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</si>
  <si>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</si>
  <si>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</si>
  <si>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</si>
  <si>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</si>
  <si>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</si>
  <si>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</si>
  <si>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</si>
  <si>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</si>
  <si>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</si>
  <si>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</si>
  <si>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</si>
  <si>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</si>
  <si>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</si>
  <si>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</si>
  <si>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</si>
  <si>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</si>
  <si>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</si>
  <si>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</si>
  <si>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</si>
  <si>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</si>
  <si>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</si>
  <si>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</si>
  <si>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</si>
  <si>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POBOLACION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</si>
  <si>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</si>
  <si>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</si>
  <si>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</si>
  <si>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</si>
  <si>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</si>
  <si>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POBLACION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</si>
  <si>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</si>
  <si>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</si>
  <si>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</si>
  <si>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</si>
  <si>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</si>
  <si>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RECOMENDACIÓNES PARA POBLACION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</si>
  <si>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</si>
  <si>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</si>
  <si>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</si>
  <si>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</si>
  <si>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</si>
  <si>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POBLACION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</si>
  <si>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</si>
  <si>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</si>
  <si>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</si>
  <si>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</si>
  <si>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</si>
  <si>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</si>
  <si>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</si>
  <si>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</si>
  <si>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Elaboró:  Oficina SG-SST</t>
  </si>
  <si>
    <t>PLAN DE GESTIÓN DEL RIESGO DE DESASTRES Y PREPARACION DE RESPUESTA ANTE EMERGENCIAS</t>
  </si>
  <si>
    <t>Hoja 12 de 13</t>
  </si>
  <si>
    <t>Ficha Técnica 10 - Planos de Evacuación</t>
  </si>
  <si>
    <t>VERSIÓN 0</t>
  </si>
  <si>
    <t>Ficha Técnica 9 - Procedimientos Operativos Normalizados</t>
  </si>
  <si>
    <t>PROCEDIMIENTO OPERATIVO NORMALIZADO INCENDIO</t>
  </si>
  <si>
    <t xml:space="preserve">FLUJO GRAMA </t>
  </si>
  <si>
    <t>DESCRIPCIÓN</t>
  </si>
  <si>
    <t>RESPONSABLE</t>
  </si>
  <si>
    <t>1.	Se debe notificar al jefe de brigada y/o brigadista</t>
  </si>
  <si>
    <t xml:space="preserve">Jefe de Operaciones: Brigada de emergencias </t>
  </si>
  <si>
    <t>2.	La brigada de emergencia activa la alarma de evacuación.</t>
  </si>
  <si>
    <t xml:space="preserve">3.	Unicia proceso de evacuación, ejecutando PLAN de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</si>
  <si>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</si>
  <si>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</si>
  <si>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</si>
  <si>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</si>
  <si>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</si>
  <si>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Jefe de operaciones Brigada de emergencias</t>
  </si>
  <si>
    <t xml:space="preserve">9.	Realice reporte, recuperación e investigación de la emergencia. Presentación del informe. </t>
  </si>
  <si>
    <t>Jefe de operaciones Brigada de emergencias.</t>
  </si>
  <si>
    <t xml:space="preserve">PROCEDIMIENTO OPERATIVO NORMALIZADO (PON) PARA SISMO  </t>
  </si>
  <si>
    <t>Inmediatamente identifique un sismo, suspenda actividades y refúgiese en un lugar seguro cercano.</t>
  </si>
  <si>
    <t>Cualquier persona</t>
  </si>
  <si>
    <t xml:space="preserve">Apague maquinas, herramientas manuales, asegure cualquier elemento que este usando, que pueda causar daño. </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</si>
  <si>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</si>
  <si>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</si>
  <si>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r>
      <t xml:space="preserve">Si luego de finalizado el sismo observa fuego, olores de productos químicos e inflamables, ejecute PON control de incendios y evacuación. 
</t>
    </r>
    <r>
      <rPr>
        <b/>
        <sz val="11"/>
        <color indexed="8"/>
        <rFont val="Arial"/>
        <family val="2"/>
      </rPr>
      <t>Nota:</t>
    </r>
    <r>
      <rPr>
        <sz val="11"/>
        <color theme="1"/>
        <rFont val="Arial"/>
        <family val="2"/>
      </rPr>
      <t xml:space="preserve"> Cuando se haga presente la ayuda externa el coordinador de la emergencia será relevado por el comandante de la entidad de ayuda externa. 
El coordinador de emergencias y brigadista continuara operando bajo la coordinación con el equipo de ayuda externa. </t>
    </r>
  </si>
  <si>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</si>
  <si>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</si>
  <si>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</si>
  <si>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</si>
  <si>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</si>
  <si>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</si>
  <si>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CONTRA VENDAVALES ,LLUVIAS TORRENCIALES, TORMENTA ELÉCTRICA</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</si>
  <si>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</si>
  <si>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</si>
  <si>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</si>
  <si>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</si>
  <si>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</si>
  <si>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</si>
  <si>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</si>
  <si>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 xml:space="preserve">4. 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</si>
  <si>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</si>
  <si>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</si>
  <si>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</si>
  <si>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</si>
  <si>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</si>
  <si>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</si>
  <si>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</si>
  <si>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</si>
  <si>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</si>
  <si>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8 Evaluacion  de la infraestructura,mantenimiento de las  instalaciones, manejo y disposicion final de escombros</t>
  </si>
  <si>
    <t>Equipo respuesta en sitio-PMU</t>
  </si>
  <si>
    <t>Restablecer actividades de manera controlada</t>
  </si>
  <si>
    <t>8 Restablecer actividades de manera controlada</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</si>
  <si>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</si>
  <si>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</si>
  <si>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</si>
  <si>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</si>
  <si>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</si>
  <si>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</si>
  <si>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</si>
  <si>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</si>
  <si>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</si>
  <si>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</si>
  <si>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</si>
  <si>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</si>
  <si>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</si>
  <si>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</si>
  <si>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</si>
  <si>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ASONADAS</t>
  </si>
  <si>
    <t>Identificación de la asonada, activar la cadena de llamado</t>
  </si>
  <si>
    <t xml:space="preserve">funcionarios, estudiantes, visitantes </t>
  </si>
  <si>
    <t xml:space="preserve"> Evaluar la magnitud y la ubicación de la asonada, Determinar necesidades de evacuación y momento oportuno para el desarrollo de la misma, Evaluar las prioridades del incidente. </t>
  </si>
  <si>
    <t xml:space="preserve">2. Evaluar la magnitud y la ubicación de la asonada, Determinar necesidades de evacuación y momento oportuno para el desarrollo de la misma, Evaluar las prioridades del incidente. </t>
  </si>
  <si>
    <t>Comandante de la brigada, PMU</t>
  </si>
  <si>
    <t>Dar aviso al apoyo externo cuando se requiera</t>
  </si>
  <si>
    <t>3. Dar aviso al apoyo externo cuando se requiera</t>
  </si>
  <si>
    <t>Seguir los lineamientos de los brigadistas de emergencia, Protegerse siempre en un lugar seguro alejado de ventanas y puertas de vidrio, ya que pueden ser rotas y los vidrios proyectados causar lesiones,  Al evacuar el área no se devuelva por ningún motivo, dirijase a l punto de encuentro</t>
  </si>
  <si>
    <t>4, Seguir los lineamientos de los brigadistas de emergencia, Protegerse siempre en un lugar seguro alejado de ventanas y puertas de vidrio, ya que pueden ser rotas y los vidrios proyectados causar lesiones,  Al evacuar el área no se devuelva por ningún motivo, dirijase a l punto de encuentro</t>
  </si>
  <si>
    <t>Funcionarios, visitantes, estudiantes</t>
  </si>
  <si>
    <t xml:space="preserve"> Determinar necesidades de primer auxilio, atención y traslado de las victimas si hubiese </t>
  </si>
  <si>
    <t xml:space="preserve">5. Determinar necesidades de primer auxilio, atención y traslado de las victimas si hubiese </t>
  </si>
  <si>
    <t>Brigadistas</t>
  </si>
  <si>
    <t>Una vez se haya controlado la emergencia y se establezca que es seguro retomar procesos</t>
  </si>
  <si>
    <t>6,una vez se haya controlado la emergencia y se establezca que es seguro retomar procesos</t>
  </si>
  <si>
    <t>SGA- SST- brigadistas- comandante de la brigada</t>
  </si>
  <si>
    <t xml:space="preserve">PROCEDIMIENTO OPERATIVO NORMALIZADO PARA DERRAME DE SUSTANCIA QUÍMICA LÍQUIDA Y/O SÓLIDA </t>
  </si>
  <si>
    <t>Identificación del derrame- reportar a la oficina  SST Y  SGA</t>
  </si>
  <si>
    <t xml:space="preserve">Funcionarios, estudiantes </t>
  </si>
  <si>
    <t>Evaluar la magnitud  y el área del derrame, dar aviso  al apoyo externo si se requiere</t>
  </si>
  <si>
    <t>2.Evaluar la magnitud  y el area del derrame, dar aviso  al apoyo externo si se requiere</t>
  </si>
  <si>
    <t>SGA- SST- brigadistas- comandante  de la brigada</t>
  </si>
  <si>
    <t>Seguir los lineamientos de los brigadistas</t>
  </si>
  <si>
    <t>3. Seguir los lineamientos de los brigadistas</t>
  </si>
  <si>
    <t>Si el derrame es menor realizar labores de control y disposición de los elementos líquidos utilizando el kit de derrames  , Si el derrame es mayor notificar la emergencia a los organismos de apoyo</t>
  </si>
  <si>
    <t>4. Si el derrame es menor realizar labores de control y disposición de los elementos líquidos utilizando el kit de derrames  , Si el derrame es mayor notificar la emergencia a los organismos de apoyo</t>
  </si>
  <si>
    <t>SGA- SST- brigadistas</t>
  </si>
  <si>
    <t>Evaluar  el control del derrame  y establecer   la seguridad de retomar los procesos se procede a realizar  la investigación de la situación presentada</t>
  </si>
  <si>
    <t>6.Evaluar  el control del derrame  y establecer   la seguridad de retomar los procesos se procede a realizar  la investigación de la situación presentada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</si>
  <si>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</si>
  <si>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7.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</si>
  <si>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Fecha de Elaboración:  2024-11-01</t>
  </si>
  <si>
    <t>PÁGINA: 11 de 13</t>
  </si>
  <si>
    <t>Ficha Técnica 10  - Plan de ayuda mutua</t>
  </si>
  <si>
    <t>REALIZADO POR:  Edgar Bejarano
OFICINA SST_____________________</t>
  </si>
  <si>
    <t>DATOS DE LAS ENTIDADES U ORGANIZACIONES DE APOYO</t>
  </si>
  <si>
    <t>NOMBRE DE LA ENTIDAD DE APOYO</t>
  </si>
  <si>
    <t>CIUDAD</t>
  </si>
  <si>
    <t>DIRECCIÓN</t>
  </si>
  <si>
    <t xml:space="preserve">PERSONA DE CONTACTO </t>
  </si>
  <si>
    <t>CORREO ELECTRÓNICO</t>
  </si>
  <si>
    <t>Bomberos</t>
  </si>
  <si>
    <t>FACATATIVÁ</t>
  </si>
  <si>
    <t> Cra. 6 13A 20</t>
  </si>
  <si>
    <t>1-8422471</t>
  </si>
  <si>
    <t> Erica Catalina Camacho Pardo</t>
  </si>
  <si>
    <t>bomberosfaca@hotmail.com</t>
  </si>
  <si>
    <t>Cruz Roja</t>
  </si>
  <si>
    <t>Carrera 8 # 9 - 4</t>
  </si>
  <si>
    <t>(2) 7232993.</t>
  </si>
  <si>
    <t>Recepción</t>
  </si>
  <si>
    <t>Policía</t>
  </si>
  <si>
    <t>Kr 5 Cl 2</t>
  </si>
  <si>
    <t>Comandante</t>
  </si>
  <si>
    <t>decun.efusa@policia.gov.co.</t>
  </si>
  <si>
    <t>ANÁLISIS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</si>
  <si>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</si>
  <si>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</si>
  <si>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</si>
  <si>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PÁGINA: 12 de 13</t>
  </si>
  <si>
    <t>Ficha Técnica  11 -  Planos de evacuación</t>
  </si>
  <si>
    <t>PÁGINA: 13 de 13</t>
  </si>
  <si>
    <t>CONTROL DE CAMBIOS</t>
  </si>
  <si>
    <t>FECHA</t>
  </si>
  <si>
    <t>DESCRIPCIÓN DE LA ACTUALIZACIÓN</t>
  </si>
  <si>
    <t xml:space="preserve">Emisión del documento </t>
  </si>
  <si>
    <t>Luz Etelvina Lozano</t>
  </si>
  <si>
    <t>Directora de talento humano</t>
  </si>
  <si>
    <t>Emisión del Documento. Transición del ATHF260</t>
  </si>
  <si>
    <t>Se incluyó en la parte inferior del formato la información relacionada para
el control de la actualización de la información del registro (Fecha de
Elaboración: Elaboró: Revisó: Aprobó)
Ajuste PON</t>
  </si>
  <si>
    <t>Ajuste directorio emergencias</t>
  </si>
  <si>
    <t>Se hace actualización de fichas de recursos y análisis de vulnerabilidad</t>
  </si>
  <si>
    <t>Ajuste planes operativos normalizados</t>
  </si>
  <si>
    <t>Vilma Katherine Sánchez</t>
  </si>
  <si>
    <t>Asesor SYSO-ARL POSITIVA</t>
  </si>
  <si>
    <t xml:space="preserve">Ajuste información General </t>
  </si>
  <si>
    <t xml:space="preserve">Paola Cuervo Palacios </t>
  </si>
  <si>
    <t xml:space="preserve">Profesional SST </t>
  </si>
  <si>
    <t>Ajuste a informacion  de directorio de emergecncias</t>
  </si>
  <si>
    <t>Gestor sst</t>
  </si>
  <si>
    <t>Ajuste a informacion  de personal con discapcidad,se incluye  cambio climatico, y fiebre amarilla</t>
  </si>
  <si>
    <t>Código Serie Documental (Ver Tabla de Retención Documental)</t>
  </si>
  <si>
    <t>PÁGINA: 9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</si>
</sst>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1"/>
      <name val="Calibri"/>
      <family val="2"/>
    </font>
    <font>
      <sz val="10"/>
      <color indexed="8"/>
      <name val="MS Sans Serif"/>
      <family val="2"/>
    </font>
    <font>
      <sz val="12"/>
      <name val="Arial Narrow"/>
      <family val="2"/>
    </font>
    <font>
      <b/>
      <sz val="11"/>
      <name val="Arial"/>
      <family val="2"/>
    </font>
    <font>
      <sz val="11"/>
      <color indexed="8"/>
      <name val="Arial"/>
      <family val="2"/>
    </font>
    <font>
      <b/>
      <sz val="11"/>
      <color indexed="8"/>
      <name val="Arial"/>
      <family val="2"/>
    </font>
    <font>
      <b/>
      <sz val="11"/>
      <color indexed="9"/>
      <name val="Arial"/>
      <family val="2"/>
    </font>
    <font>
      <u/>
      <sz val="11"/>
      <color theme="10"/>
      <name val="Calibri"/>
      <family val="2"/>
    </font>
    <font>
      <u/>
      <sz val="11"/>
      <color theme="10"/>
      <name val="Calibri"/>
      <family val="2"/>
      <scheme val="minor"/>
    </font>
    <font>
      <sz val="11"/>
      <color theme="1"/>
      <name val="Arial"/>
      <family val="2"/>
    </font>
    <font>
      <b/>
      <sz val="10"/>
      <color theme="4"/>
      <name val="Arial"/>
      <family val="2"/>
    </font>
    <font>
      <sz val="9"/>
      <color rgb="FF000000"/>
      <name val="Arial"/>
      <family val="2"/>
    </font>
    <font>
      <b/>
      <sz val="11"/>
      <color theme="4"/>
      <name val="Arial"/>
      <family val="2"/>
    </font>
    <font>
      <sz val="10"/>
      <name val="Calibri"/>
      <family val="2"/>
      <scheme val="minor"/>
    </font>
    <font>
      <b/>
      <sz val="10"/>
      <color theme="4"/>
      <name val="Calibri"/>
      <family val="2"/>
      <scheme val="minor"/>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10"/>
      <color theme="0"/>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b/>
      <sz val="11"/>
      <color theme="0"/>
      <name val="Arial"/>
      <family val="2"/>
    </font>
    <font>
      <sz val="11"/>
      <color theme="0"/>
      <name val="Arial"/>
      <family val="2"/>
    </font>
    <font>
      <b/>
      <sz val="11"/>
      <color rgb="FFFF0000"/>
      <name val="Arial"/>
      <family val="2"/>
    </font>
    <font>
      <b/>
      <sz val="11"/>
      <color theme="1"/>
      <name val="Arial"/>
      <family val="2"/>
    </font>
    <font>
      <sz val="9"/>
      <color theme="1"/>
      <name val="Arial"/>
      <family val="2"/>
    </font>
    <font>
      <b/>
      <sz val="8"/>
      <color theme="0"/>
      <name val="Arial"/>
      <family val="2"/>
    </font>
    <font>
      <sz val="10"/>
      <color theme="1"/>
      <name val="Arial"/>
      <family val="2"/>
    </font>
    <font>
      <b/>
      <sz val="9"/>
      <color theme="1"/>
      <name val="Arial"/>
      <family val="2"/>
    </font>
    <font>
      <b/>
      <sz val="9"/>
      <color rgb="FF000000"/>
      <name val="Arial"/>
      <family val="2"/>
    </font>
    <font>
      <b/>
      <sz val="10"/>
      <color theme="0"/>
      <name val="Arial"/>
      <family val="2"/>
    </font>
    <font>
      <b/>
      <sz val="8"/>
      <color theme="1"/>
      <name val="Arial"/>
      <family val="2"/>
    </font>
    <font>
      <b/>
      <sz val="9"/>
      <color theme="0"/>
      <name val="Arial"/>
      <family val="2"/>
    </font>
    <font>
      <b/>
      <sz val="14"/>
      <color theme="0" tint="-0.499984740745262"/>
      <name val="Calibri"/>
      <family val="2"/>
      <scheme val="minor"/>
    </font>
    <font>
      <b/>
      <sz val="10"/>
      <color rgb="FF292929"/>
      <name val="Arial"/>
      <family val="2"/>
    </font>
    <font>
      <sz val="11"/>
      <color rgb="FF000000"/>
      <name val="Arial"/>
      <family val="2"/>
    </font>
    <font>
      <u/>
      <sz val="11"/>
      <color theme="10"/>
      <name val="Arial"/>
      <family val="2"/>
    </font>
    <font>
      <sz val="10"/>
      <color indexed="8"/>
      <name val="Arial"/>
      <family val="2"/>
    </font>
    <font>
      <sz val="10"/>
      <color rgb="FF000000"/>
      <name val="Arial"/>
      <family val="2"/>
    </font>
    <font>
      <b/>
      <sz val="14"/>
      <name val="Arial"/>
      <family val="2"/>
    </font>
    <font>
      <b/>
      <i/>
      <sz val="10"/>
      <color theme="0"/>
      <name val="Arial"/>
      <family val="2"/>
    </font>
    <font>
      <sz val="10"/>
      <color theme="0"/>
      <name val="Arial"/>
      <family val="2"/>
    </font>
    <font>
      <sz val="14"/>
      <color theme="1"/>
      <name val="Arial"/>
      <family val="2"/>
    </font>
    <font>
      <sz val="10"/>
      <color theme="1"/>
      <name val="Calibri"/>
      <family val="2"/>
      <scheme val="minor"/>
    </font>
    <font>
      <b/>
      <sz val="11"/>
      <color theme="0"/>
      <name val="Calibri"/>
      <family val="2"/>
      <scheme val="minor"/>
    </font>
    <font>
      <sz val="12"/>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00B050"/>
        <bgColor indexed="64"/>
      </patternFill>
    </fill>
    <fill>
      <patternFill patternType="solid">
        <fgColor theme="2" tint="-9.9978637043366805E-2"/>
        <bgColor indexed="64"/>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
      <patternFill patternType="solid">
        <fgColor rgb="FFFFFFFF"/>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s>
  <cellStyleXfs count="8">
    <xf numFmtId="0" fontId="0" fillId="0" borderId="0"/>
    <xf numFmtId="0" fontId="2" fillId="0" borderId="0"/>
    <xf numFmtId="0" fontId="13" fillId="0" borderId="0" applyNumberFormat="0" applyFill="0" applyBorder="0" applyAlignment="0" applyProtection="0">
      <alignment vertical="top"/>
      <protection locked="0"/>
    </xf>
    <xf numFmtId="0" fontId="14" fillId="0" borderId="0" applyNumberFormat="0" applyFill="0" applyBorder="0" applyAlignment="0" applyProtection="0"/>
    <xf numFmtId="0" fontId="2" fillId="0" borderId="0"/>
    <xf numFmtId="0" fontId="2" fillId="0" borderId="0"/>
    <xf numFmtId="0" fontId="8" fillId="0" borderId="0"/>
    <xf numFmtId="0" fontId="7" fillId="0" borderId="0"/>
  </cellStyleXfs>
  <cellXfs count="580">
    <xf numFmtId="0" fontId="0" fillId="0" borderId="0" xfId="0"/>
    <xf numFmtId="0" fontId="2" fillId="0" borderId="0" xfId="4" applyAlignment="1">
      <alignment wrapText="1"/>
    </xf>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4" fillId="0" borderId="1" xfId="4" applyFont="1" applyBorder="1" applyAlignment="1">
      <alignment vertical="center"/>
    </xf>
    <xf numFmtId="2" fontId="4" fillId="0" borderId="1" xfId="4" applyNumberFormat="1" applyFont="1" applyBorder="1" applyAlignment="1">
      <alignment horizontal="center" vertical="center"/>
    </xf>
    <xf numFmtId="0" fontId="4" fillId="0" borderId="1" xfId="4" applyFont="1" applyBorder="1" applyAlignment="1">
      <alignment horizontal="center" vertical="center"/>
    </xf>
    <xf numFmtId="0" fontId="4" fillId="0" borderId="1" xfId="4" applyFont="1" applyBorder="1" applyAlignment="1">
      <alignment horizontal="center"/>
    </xf>
    <xf numFmtId="0" fontId="5" fillId="0" borderId="1" xfId="4" applyFont="1" applyBorder="1" applyAlignment="1">
      <alignment horizontal="center" vertical="center"/>
    </xf>
    <xf numFmtId="0" fontId="4" fillId="0" borderId="1" xfId="4" applyFont="1" applyBorder="1"/>
    <xf numFmtId="0" fontId="1" fillId="0" borderId="0" xfId="4" applyFont="1" applyAlignment="1">
      <alignment wrapText="1"/>
    </xf>
    <xf numFmtId="0" fontId="6" fillId="0" borderId="0" xfId="4" applyFont="1" applyAlignment="1">
      <alignment vertical="center" wrapText="1"/>
    </xf>
    <xf numFmtId="0" fontId="1" fillId="0" borderId="0" xfId="4" applyFont="1" applyAlignment="1">
      <alignment horizontal="left" wrapText="1"/>
    </xf>
    <xf numFmtId="0" fontId="15" fillId="0" borderId="0" xfId="0" applyFont="1" applyAlignment="1">
      <alignment horizontal="justify" vertical="center"/>
    </xf>
    <xf numFmtId="0" fontId="15" fillId="0" borderId="0" xfId="0" applyFont="1"/>
    <xf numFmtId="0" fontId="3" fillId="0" borderId="0" xfId="4" applyFont="1" applyAlignment="1">
      <alignment vertical="center" wrapText="1"/>
    </xf>
    <xf numFmtId="0" fontId="16" fillId="0" borderId="0" xfId="4" applyFont="1" applyAlignment="1">
      <alignment vertical="center" wrapText="1"/>
    </xf>
    <xf numFmtId="0" fontId="16" fillId="0" borderId="0" xfId="4" applyFont="1" applyAlignment="1">
      <alignment vertical="center"/>
    </xf>
    <xf numFmtId="0" fontId="16" fillId="0" borderId="2" xfId="4" applyFont="1" applyBorder="1" applyAlignment="1">
      <alignment vertical="center"/>
    </xf>
    <xf numFmtId="0" fontId="4" fillId="0" borderId="1" xfId="4" applyFont="1" applyBorder="1" applyAlignment="1">
      <alignment horizontal="justify" vertical="center" wrapText="1"/>
    </xf>
    <xf numFmtId="0" fontId="18" fillId="0" borderId="0" xfId="0" applyFont="1" applyAlignment="1">
      <alignment horizontal="center" vertical="center"/>
    </xf>
    <xf numFmtId="0" fontId="19" fillId="0" borderId="0" xfId="4" applyFont="1" applyAlignment="1">
      <alignment wrapText="1"/>
    </xf>
    <xf numFmtId="0" fontId="20" fillId="0" borderId="0" xfId="4" applyFont="1" applyAlignment="1">
      <alignment vertical="center" wrapText="1"/>
    </xf>
    <xf numFmtId="0" fontId="19" fillId="0" borderId="0" xfId="4" applyFont="1" applyAlignment="1">
      <alignment horizontal="left" wrapText="1"/>
    </xf>
    <xf numFmtId="0" fontId="3" fillId="0" borderId="0" xfId="0" applyFont="1" applyAlignment="1">
      <alignment horizontal="center" vertical="center"/>
    </xf>
    <xf numFmtId="0" fontId="22" fillId="0" borderId="0" xfId="0" applyFont="1" applyAlignment="1">
      <alignment horizontal="center" vertical="center"/>
    </xf>
    <xf numFmtId="17" fontId="17" fillId="0" borderId="1" xfId="4" applyNumberFormat="1" applyFont="1" applyBorder="1" applyAlignment="1">
      <alignment horizontal="center" vertical="center" wrapText="1"/>
    </xf>
    <xf numFmtId="17" fontId="4" fillId="0" borderId="1" xfId="4" applyNumberFormat="1" applyFont="1" applyBorder="1" applyAlignment="1">
      <alignment horizontal="center" vertical="center" wrapText="1"/>
    </xf>
    <xf numFmtId="0" fontId="23" fillId="2" borderId="0" xfId="0" applyFont="1" applyFill="1" applyAlignment="1">
      <alignment horizontal="center" vertical="center" wrapText="1"/>
    </xf>
    <xf numFmtId="0" fontId="3" fillId="2" borderId="0" xfId="0" applyFont="1" applyFill="1" applyAlignment="1">
      <alignment horizontal="center" vertical="center" wrapText="1"/>
    </xf>
    <xf numFmtId="0" fontId="15" fillId="0" borderId="3" xfId="0" applyFont="1" applyBorder="1" applyAlignment="1">
      <alignment horizontal="center"/>
    </xf>
    <xf numFmtId="0" fontId="9" fillId="0" borderId="4" xfId="0" applyFont="1" applyBorder="1" applyAlignment="1">
      <alignment vertical="center"/>
    </xf>
    <xf numFmtId="0" fontId="9" fillId="2" borderId="5" xfId="0" applyFont="1" applyFill="1" applyBorder="1" applyAlignment="1">
      <alignment horizontal="center" vertical="center" wrapText="1"/>
    </xf>
    <xf numFmtId="0" fontId="15" fillId="0" borderId="0" xfId="4" applyFont="1" applyAlignment="1">
      <alignment wrapText="1"/>
    </xf>
    <xf numFmtId="0" fontId="31" fillId="0" borderId="0" xfId="0" applyFont="1"/>
    <xf numFmtId="0" fontId="0" fillId="2" borderId="0" xfId="0" applyFill="1"/>
    <xf numFmtId="0" fontId="15" fillId="4" borderId="0" xfId="0" applyFont="1" applyFill="1"/>
    <xf numFmtId="0" fontId="32" fillId="4" borderId="1" xfId="0" applyFont="1" applyFill="1" applyBorder="1" applyAlignment="1">
      <alignment horizontal="left"/>
    </xf>
    <xf numFmtId="0" fontId="15" fillId="4" borderId="0" xfId="0" applyFont="1" applyFill="1" applyAlignment="1">
      <alignment wrapText="1"/>
    </xf>
    <xf numFmtId="0" fontId="33" fillId="4" borderId="1" xfId="0" applyFont="1" applyFill="1" applyBorder="1"/>
    <xf numFmtId="0" fontId="33" fillId="4" borderId="0" xfId="0" applyFont="1" applyFill="1"/>
    <xf numFmtId="0" fontId="32" fillId="4" borderId="7" xfId="0" applyFont="1" applyFill="1" applyBorder="1"/>
    <xf numFmtId="0" fontId="32" fillId="4" borderId="0" xfId="0" applyFont="1" applyFill="1"/>
    <xf numFmtId="0" fontId="32" fillId="4" borderId="1" xfId="0" applyFont="1" applyFill="1" applyBorder="1"/>
    <xf numFmtId="0" fontId="32" fillId="4" borderId="8" xfId="0" applyFont="1" applyFill="1" applyBorder="1"/>
    <xf numFmtId="0" fontId="32" fillId="4" borderId="2" xfId="0" applyFont="1" applyFill="1" applyBorder="1"/>
    <xf numFmtId="0" fontId="1" fillId="0" borderId="0" xfId="4" applyFont="1" applyAlignment="1">
      <alignment horizontal="center" vertical="center" wrapText="1"/>
    </xf>
    <xf numFmtId="0" fontId="36" fillId="0" borderId="0" xfId="4" applyFont="1" applyAlignment="1">
      <alignment vertical="center" wrapText="1"/>
    </xf>
    <xf numFmtId="0" fontId="4" fillId="0" borderId="0" xfId="4" applyFont="1" applyAlignment="1">
      <alignment horizontal="justify" vertical="center" wrapText="1"/>
    </xf>
    <xf numFmtId="0" fontId="4" fillId="0" borderId="0" xfId="4" applyFont="1" applyAlignment="1">
      <alignment horizontal="center" vertical="center" wrapText="1"/>
    </xf>
    <xf numFmtId="17" fontId="4" fillId="0" borderId="0" xfId="4" applyNumberFormat="1" applyFont="1" applyAlignment="1">
      <alignment horizontal="center" vertical="center" wrapText="1"/>
    </xf>
    <xf numFmtId="17" fontId="17" fillId="0" borderId="0" xfId="4" applyNumberFormat="1" applyFont="1" applyAlignment="1">
      <alignment horizontal="center" vertical="center" wrapText="1"/>
    </xf>
    <xf numFmtId="0" fontId="9" fillId="0" borderId="0" xfId="0" applyFont="1" applyAlignment="1">
      <alignment horizontal="center" vertical="center"/>
    </xf>
    <xf numFmtId="0" fontId="3" fillId="2" borderId="2" xfId="0" applyFont="1" applyFill="1" applyBorder="1" applyAlignment="1">
      <alignment horizontal="center" vertical="center" wrapText="1"/>
    </xf>
    <xf numFmtId="0" fontId="36" fillId="0" borderId="1" xfId="4" applyFont="1" applyBorder="1" applyAlignment="1">
      <alignment vertical="center" wrapText="1"/>
    </xf>
    <xf numFmtId="0" fontId="15" fillId="6" borderId="0" xfId="0" applyFont="1" applyFill="1"/>
    <xf numFmtId="0" fontId="15" fillId="0" borderId="0" xfId="0" applyFont="1" applyAlignment="1">
      <alignment horizontal="center"/>
    </xf>
    <xf numFmtId="14" fontId="32" fillId="5" borderId="6" xfId="0" applyNumberFormat="1" applyFont="1" applyFill="1" applyBorder="1" applyAlignment="1">
      <alignment horizontal="center" vertical="center" wrapText="1"/>
    </xf>
    <xf numFmtId="0" fontId="32" fillId="5" borderId="6" xfId="0" applyFont="1" applyFill="1" applyBorder="1" applyAlignment="1">
      <alignment horizontal="center" vertical="center" wrapText="1"/>
    </xf>
    <xf numFmtId="0" fontId="38" fillId="0" borderId="1" xfId="0" applyFont="1" applyBorder="1" applyAlignment="1">
      <alignment horizontal="justify" vertical="center" wrapText="1"/>
    </xf>
    <xf numFmtId="0" fontId="15" fillId="2" borderId="0" xfId="0" applyFont="1" applyFill="1"/>
    <xf numFmtId="0" fontId="36" fillId="0" borderId="1" xfId="0" applyFont="1" applyBorder="1" applyAlignment="1">
      <alignment horizontal="center" vertical="center" textRotation="90" wrapText="1"/>
    </xf>
    <xf numFmtId="0" fontId="38" fillId="0" borderId="1" xfId="0" applyFont="1" applyBorder="1" applyAlignment="1">
      <alignment vertical="center" wrapText="1"/>
    </xf>
    <xf numFmtId="0" fontId="38" fillId="0" borderId="1" xfId="0" applyFont="1" applyBorder="1" applyAlignment="1">
      <alignment vertical="center"/>
    </xf>
    <xf numFmtId="0" fontId="2" fillId="0" borderId="1" xfId="0" applyFont="1" applyBorder="1" applyAlignment="1">
      <alignment vertical="center" wrapText="1"/>
    </xf>
    <xf numFmtId="0" fontId="38" fillId="0" borderId="0" xfId="0" applyFont="1" applyAlignment="1">
      <alignment horizontal="center"/>
    </xf>
    <xf numFmtId="0" fontId="38" fillId="0" borderId="0" xfId="0" applyFont="1" applyAlignment="1">
      <alignment horizontal="center" vertical="center"/>
    </xf>
    <xf numFmtId="0" fontId="38" fillId="0" borderId="0" xfId="0" applyFont="1"/>
    <xf numFmtId="0" fontId="2" fillId="0" borderId="0" xfId="4" applyAlignment="1">
      <alignment horizontal="center" vertical="center" wrapText="1"/>
    </xf>
    <xf numFmtId="0" fontId="2" fillId="0" borderId="0" xfId="4" applyAlignment="1">
      <alignment horizontal="center" wrapText="1"/>
    </xf>
    <xf numFmtId="0" fontId="41" fillId="5" borderId="6" xfId="4" applyFont="1" applyFill="1" applyBorder="1" applyAlignment="1">
      <alignment horizontal="center" vertical="center" wrapText="1"/>
    </xf>
    <xf numFmtId="0" fontId="2" fillId="0" borderId="1" xfId="4" applyBorder="1" applyAlignment="1">
      <alignment horizontal="left" vertical="center" wrapText="1"/>
    </xf>
    <xf numFmtId="0" fontId="2" fillId="0" borderId="1" xfId="4" applyBorder="1" applyAlignment="1">
      <alignment horizontal="center" vertical="center" wrapText="1"/>
    </xf>
    <xf numFmtId="0" fontId="2" fillId="4" borderId="1" xfId="0" applyFont="1" applyFill="1" applyBorder="1" applyAlignment="1">
      <alignment horizontal="center" vertical="center" wrapText="1"/>
    </xf>
    <xf numFmtId="0" fontId="49" fillId="0" borderId="1" xfId="4" applyFont="1" applyBorder="1" applyAlignment="1">
      <alignment horizontal="left" vertical="center" wrapText="1"/>
    </xf>
    <xf numFmtId="0" fontId="49" fillId="4" borderId="1" xfId="4" applyFont="1" applyFill="1" applyBorder="1" applyAlignment="1">
      <alignment horizontal="left" vertical="center" wrapText="1"/>
    </xf>
    <xf numFmtId="0" fontId="49" fillId="0" borderId="1" xfId="0" applyFont="1" applyBorder="1" applyAlignment="1">
      <alignment vertical="center" wrapText="1"/>
    </xf>
    <xf numFmtId="0" fontId="2" fillId="0" borderId="0" xfId="4"/>
    <xf numFmtId="0" fontId="50" fillId="0" borderId="0" xfId="4" applyFont="1" applyAlignment="1">
      <alignment horizontal="center" vertical="center" wrapText="1"/>
    </xf>
    <xf numFmtId="0" fontId="3" fillId="0" borderId="0" xfId="4" applyFont="1" applyAlignment="1">
      <alignment horizontal="center" vertical="center" wrapText="1"/>
    </xf>
    <xf numFmtId="0" fontId="38" fillId="0" borderId="1" xfId="4" applyFont="1" applyBorder="1" applyAlignment="1">
      <alignment horizontal="center" vertical="center" wrapText="1"/>
    </xf>
    <xf numFmtId="0" fontId="38" fillId="3" borderId="1" xfId="4" applyFont="1" applyFill="1" applyBorder="1" applyAlignment="1">
      <alignment horizontal="center" vertical="center" wrapText="1"/>
    </xf>
    <xf numFmtId="164" fontId="38" fillId="0" borderId="1" xfId="4" applyNumberFormat="1" applyFont="1" applyBorder="1" applyAlignment="1">
      <alignment horizontal="center" vertical="center" wrapText="1"/>
    </xf>
    <xf numFmtId="0" fontId="38" fillId="0" borderId="1" xfId="4" applyFont="1" applyBorder="1" applyAlignment="1">
      <alignment vertical="center" wrapText="1"/>
    </xf>
    <xf numFmtId="0" fontId="23" fillId="0" borderId="1" xfId="4" applyFont="1" applyBorder="1" applyAlignment="1">
      <alignment horizontal="center" vertical="center" wrapText="1"/>
    </xf>
    <xf numFmtId="2" fontId="23" fillId="0" borderId="1" xfId="4" applyNumberFormat="1" applyFont="1" applyBorder="1" applyAlignment="1">
      <alignment horizontal="center" vertical="center" wrapText="1"/>
    </xf>
    <xf numFmtId="0" fontId="2" fillId="0" borderId="0" xfId="4" applyAlignment="1">
      <alignment horizontal="center"/>
    </xf>
    <xf numFmtId="0" fontId="50" fillId="0" borderId="0" xfId="4" applyFont="1" applyAlignment="1">
      <alignment horizontal="center"/>
    </xf>
    <xf numFmtId="0" fontId="2" fillId="0" borderId="0" xfId="4" applyAlignment="1">
      <alignment horizontal="center" vertical="center"/>
    </xf>
    <xf numFmtId="0" fontId="2" fillId="0" borderId="2" xfId="4" applyBorder="1" applyAlignment="1">
      <alignment horizontal="center" vertical="center"/>
    </xf>
    <xf numFmtId="0" fontId="23" fillId="0" borderId="0" xfId="0" applyFont="1" applyAlignment="1">
      <alignment horizontal="left"/>
    </xf>
    <xf numFmtId="0" fontId="38" fillId="0" borderId="0" xfId="0" applyFont="1" applyAlignment="1">
      <alignment horizontal="left" wrapText="1"/>
    </xf>
    <xf numFmtId="0" fontId="38" fillId="0" borderId="7" xfId="0" applyFont="1" applyBorder="1" applyAlignment="1">
      <alignment horizontal="center"/>
    </xf>
    <xf numFmtId="0" fontId="38" fillId="0" borderId="7" xfId="0" applyFont="1" applyBorder="1"/>
    <xf numFmtId="0" fontId="16" fillId="0" borderId="0" xfId="0" applyFont="1" applyAlignment="1">
      <alignment vertical="center" wrapText="1"/>
    </xf>
    <xf numFmtId="0" fontId="16" fillId="0" borderId="2" xfId="0" applyFont="1" applyBorder="1" applyAlignment="1">
      <alignment vertical="center" wrapText="1"/>
    </xf>
    <xf numFmtId="17" fontId="3" fillId="0" borderId="3" xfId="5" applyNumberFormat="1" applyFont="1" applyBorder="1" applyAlignment="1">
      <alignment horizontal="right" vertical="center"/>
    </xf>
    <xf numFmtId="0" fontId="38" fillId="0" borderId="1" xfId="5" applyFont="1" applyBorder="1" applyAlignment="1">
      <alignment horizontal="left" vertical="center" wrapText="1"/>
    </xf>
    <xf numFmtId="0" fontId="38" fillId="4" borderId="1" xfId="5"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5" applyBorder="1" applyAlignment="1">
      <alignment horizontal="left" vertical="center" wrapText="1"/>
    </xf>
    <xf numFmtId="0" fontId="38" fillId="0" borderId="1" xfId="0" applyFont="1" applyBorder="1" applyAlignment="1">
      <alignment wrapText="1"/>
    </xf>
    <xf numFmtId="0" fontId="38" fillId="0" borderId="1" xfId="5" applyFont="1" applyBorder="1" applyAlignment="1">
      <alignment horizontal="center" vertical="center"/>
    </xf>
    <xf numFmtId="0" fontId="38" fillId="0" borderId="1" xfId="5" applyFont="1" applyBorder="1" applyAlignment="1">
      <alignment horizontal="center" vertical="center" wrapText="1"/>
    </xf>
    <xf numFmtId="0" fontId="38" fillId="0" borderId="1" xfId="0" applyFont="1" applyBorder="1" applyAlignment="1">
      <alignment horizontal="center" vertical="top"/>
    </xf>
    <xf numFmtId="0" fontId="38" fillId="0" borderId="1" xfId="5" applyFont="1" applyBorder="1" applyAlignment="1">
      <alignment horizontal="left"/>
    </xf>
    <xf numFmtId="0" fontId="38" fillId="0" borderId="1" xfId="5" applyFont="1" applyBorder="1" applyAlignment="1">
      <alignment horizontal="left" wrapText="1"/>
    </xf>
    <xf numFmtId="0" fontId="38" fillId="0" borderId="1" xfId="5" applyFont="1" applyBorder="1" applyAlignment="1">
      <alignment vertical="center"/>
    </xf>
    <xf numFmtId="0" fontId="15" fillId="0" borderId="1" xfId="0" applyFont="1" applyBorder="1"/>
    <xf numFmtId="0" fontId="38" fillId="0" borderId="0" xfId="5" applyFont="1" applyAlignment="1">
      <alignment vertical="center"/>
    </xf>
    <xf numFmtId="0" fontId="38" fillId="0" borderId="0" xfId="5" applyFont="1" applyAlignment="1">
      <alignment horizontal="center" vertical="center"/>
    </xf>
    <xf numFmtId="0" fontId="38" fillId="0" borderId="0" xfId="5" applyFont="1" applyAlignment="1">
      <alignment horizontal="left" vertical="center"/>
    </xf>
    <xf numFmtId="0" fontId="29" fillId="0" borderId="1" xfId="7" applyFont="1" applyBorder="1" applyAlignment="1">
      <alignment horizontal="center" vertical="center" wrapText="1"/>
    </xf>
    <xf numFmtId="0" fontId="38" fillId="0" borderId="1" xfId="7" applyFont="1" applyBorder="1" applyAlignment="1">
      <alignment vertical="center" wrapText="1"/>
    </xf>
    <xf numFmtId="0" fontId="52" fillId="5" borderId="1" xfId="5" applyFont="1" applyFill="1" applyBorder="1" applyAlignment="1">
      <alignment vertical="center"/>
    </xf>
    <xf numFmtId="0" fontId="52" fillId="5" borderId="11" xfId="5" applyFont="1" applyFill="1" applyBorder="1" applyAlignment="1">
      <alignment horizontal="center" vertical="center"/>
    </xf>
    <xf numFmtId="0" fontId="3" fillId="0" borderId="3" xfId="5" applyFont="1" applyBorder="1" applyAlignment="1">
      <alignment horizontal="right" vertical="center" wrapText="1"/>
    </xf>
    <xf numFmtId="0" fontId="41" fillId="5" borderId="1" xfId="5" applyFont="1" applyFill="1" applyBorder="1" applyAlignment="1">
      <alignment horizontal="center" vertical="center" wrapText="1"/>
    </xf>
    <xf numFmtId="0" fontId="38" fillId="4" borderId="1" xfId="0" applyFont="1" applyFill="1" applyBorder="1" applyAlignment="1">
      <alignment horizontal="center" vertical="center" wrapText="1"/>
    </xf>
    <xf numFmtId="0" fontId="38" fillId="0" borderId="0" xfId="5" applyFont="1" applyAlignment="1">
      <alignment vertical="center" wrapText="1"/>
    </xf>
    <xf numFmtId="0" fontId="15" fillId="0" borderId="0" xfId="0" applyFont="1" applyAlignment="1">
      <alignment wrapText="1"/>
    </xf>
    <xf numFmtId="0" fontId="32" fillId="8" borderId="1" xfId="0" applyFont="1" applyFill="1" applyBorder="1" applyAlignment="1">
      <alignment horizontal="left" vertical="center" textRotation="90"/>
    </xf>
    <xf numFmtId="0" fontId="53" fillId="0" borderId="7" xfId="0" applyFont="1" applyBorder="1" applyAlignment="1">
      <alignment horizontal="center"/>
    </xf>
    <xf numFmtId="0" fontId="53" fillId="0" borderId="0" xfId="0" applyFont="1" applyAlignment="1">
      <alignment horizontal="center"/>
    </xf>
    <xf numFmtId="0" fontId="50" fillId="0" borderId="0" xfId="0" applyFont="1" applyAlignment="1">
      <alignment horizontal="center" vertical="center"/>
    </xf>
    <xf numFmtId="0" fontId="3" fillId="0" borderId="2" xfId="0" applyFont="1" applyBorder="1" applyAlignment="1">
      <alignment horizontal="center" vertical="center"/>
    </xf>
    <xf numFmtId="0" fontId="23" fillId="0" borderId="7" xfId="0" applyFont="1" applyBorder="1" applyAlignment="1">
      <alignment vertical="top"/>
    </xf>
    <xf numFmtId="0" fontId="23" fillId="0" borderId="0" xfId="0" applyFont="1" applyAlignment="1">
      <alignment vertical="top"/>
    </xf>
    <xf numFmtId="0" fontId="23" fillId="0" borderId="2" xfId="0" applyFont="1" applyBorder="1" applyAlignment="1">
      <alignment vertical="top"/>
    </xf>
    <xf numFmtId="0" fontId="15" fillId="0" borderId="7" xfId="0" applyFont="1" applyBorder="1" applyAlignment="1">
      <alignment vertical="top"/>
    </xf>
    <xf numFmtId="0" fontId="38" fillId="0" borderId="0" xfId="0" applyFont="1" applyAlignment="1">
      <alignment vertical="top"/>
    </xf>
    <xf numFmtId="0" fontId="38" fillId="0" borderId="2" xfId="0" applyFont="1" applyBorder="1" applyAlignment="1">
      <alignment vertical="top"/>
    </xf>
    <xf numFmtId="0" fontId="23" fillId="0" borderId="9" xfId="0" applyFont="1" applyBorder="1" applyAlignment="1">
      <alignment vertical="top"/>
    </xf>
    <xf numFmtId="0" fontId="23" fillId="0" borderId="3" xfId="0" applyFont="1" applyBorder="1" applyAlignment="1">
      <alignment vertical="top"/>
    </xf>
    <xf numFmtId="0" fontId="23" fillId="0" borderId="10" xfId="0" applyFont="1" applyBorder="1" applyAlignment="1">
      <alignment vertical="top"/>
    </xf>
    <xf numFmtId="0" fontId="2" fillId="0" borderId="0" xfId="0" applyFont="1" applyAlignment="1">
      <alignment horizontal="center" vertical="center"/>
    </xf>
    <xf numFmtId="0" fontId="15" fillId="0" borderId="1" xfId="0" applyFont="1" applyBorder="1" applyAlignment="1">
      <alignment horizontal="center" vertical="center"/>
    </xf>
    <xf numFmtId="0" fontId="31" fillId="0" borderId="0" xfId="0" applyFont="1" applyAlignment="1">
      <alignment wrapText="1"/>
    </xf>
    <xf numFmtId="0" fontId="38" fillId="0" borderId="0" xfId="0" applyFont="1" applyAlignment="1">
      <alignment horizontal="center" wrapText="1"/>
    </xf>
    <xf numFmtId="0" fontId="50" fillId="0" borderId="0" xfId="0" applyFont="1" applyAlignment="1">
      <alignment horizontal="center" vertical="center" wrapText="1"/>
    </xf>
    <xf numFmtId="0" fontId="2" fillId="0" borderId="0" xfId="0" applyFont="1" applyAlignment="1">
      <alignment horizontal="center" vertical="center" wrapText="1"/>
    </xf>
    <xf numFmtId="0" fontId="38" fillId="0" borderId="0" xfId="0" applyFont="1" applyAlignment="1">
      <alignment wrapText="1"/>
    </xf>
    <xf numFmtId="0" fontId="3" fillId="0" borderId="0" xfId="5" applyFont="1" applyAlignment="1">
      <alignment horizontal="right" vertical="center" wrapText="1"/>
    </xf>
    <xf numFmtId="17" fontId="3" fillId="0" borderId="3" xfId="5" applyNumberFormat="1" applyFont="1" applyBorder="1" applyAlignment="1">
      <alignment horizontal="right" vertical="center" wrapText="1"/>
    </xf>
    <xf numFmtId="17" fontId="3" fillId="0" borderId="0" xfId="5" applyNumberFormat="1" applyFont="1" applyAlignment="1">
      <alignment horizontal="right" vertical="center" wrapText="1"/>
    </xf>
    <xf numFmtId="0" fontId="2" fillId="0" borderId="0" xfId="5" applyAlignment="1">
      <alignment vertical="center" wrapText="1"/>
    </xf>
    <xf numFmtId="0" fontId="2" fillId="4" borderId="1" xfId="5" applyFill="1" applyBorder="1" applyAlignment="1">
      <alignment horizontal="left" vertical="center" wrapText="1"/>
    </xf>
    <xf numFmtId="0" fontId="2" fillId="0" borderId="1" xfId="5" applyBorder="1" applyAlignment="1">
      <alignment horizontal="center" vertical="center" wrapText="1"/>
    </xf>
    <xf numFmtId="0" fontId="47" fillId="0" borderId="1" xfId="2" applyFont="1" applyBorder="1" applyAlignment="1" applyProtection="1">
      <alignment horizontal="left" vertical="center" wrapText="1"/>
    </xf>
    <xf numFmtId="14" fontId="38" fillId="0" borderId="1" xfId="0" applyNumberFormat="1" applyFont="1" applyBorder="1" applyAlignment="1">
      <alignment horizontal="center" vertical="center" wrapText="1"/>
    </xf>
    <xf numFmtId="0" fontId="23" fillId="8" borderId="1" xfId="4" applyFont="1" applyFill="1" applyBorder="1" applyAlignment="1">
      <alignment horizontal="center" vertical="center" wrapText="1"/>
    </xf>
    <xf numFmtId="0" fontId="15" fillId="0" borderId="0" xfId="0" applyFont="1" applyAlignment="1">
      <alignment vertical="center"/>
    </xf>
    <xf numFmtId="0" fontId="48" fillId="0" borderId="1" xfId="7" applyFont="1" applyBorder="1" applyAlignment="1">
      <alignment horizontal="center" vertical="center" wrapText="1"/>
    </xf>
    <xf numFmtId="0" fontId="0" fillId="0" borderId="8"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xf numFmtId="0" fontId="0" fillId="0" borderId="8" xfId="0" applyBorder="1"/>
    <xf numFmtId="0" fontId="0" fillId="0" borderId="14" xfId="0" applyBorder="1"/>
    <xf numFmtId="0" fontId="38" fillId="0" borderId="1" xfId="0" applyFont="1" applyBorder="1" applyAlignment="1">
      <alignment horizontal="left"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0" fontId="15" fillId="2" borderId="0" xfId="0" applyFont="1" applyFill="1" applyAlignment="1">
      <alignment horizontal="center"/>
    </xf>
    <xf numFmtId="0" fontId="38"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5" fillId="4" borderId="0" xfId="0" applyFont="1" applyFill="1" applyAlignment="1">
      <alignment wrapText="1"/>
    </xf>
    <xf numFmtId="0" fontId="41" fillId="5" borderId="1" xfId="0" applyFont="1" applyFill="1" applyBorder="1" applyAlignment="1">
      <alignment horizontal="center" vertical="center" wrapText="1"/>
    </xf>
    <xf numFmtId="0" fontId="41" fillId="5" borderId="1" xfId="4" applyFont="1" applyFill="1" applyBorder="1" applyAlignment="1">
      <alignment horizontal="center" vertical="center" wrapText="1"/>
    </xf>
    <xf numFmtId="0" fontId="49" fillId="0" borderId="1" xfId="4" applyFont="1" applyBorder="1" applyAlignment="1">
      <alignment horizontal="center" vertical="center" wrapText="1"/>
    </xf>
    <xf numFmtId="0" fontId="38" fillId="0" borderId="11" xfId="0" applyFont="1" applyBorder="1" applyAlignment="1">
      <alignment horizontal="left" vertical="center" wrapText="1"/>
    </xf>
    <xf numFmtId="0" fontId="38" fillId="0" borderId="5" xfId="0" applyFont="1" applyBorder="1" applyAlignment="1">
      <alignment horizontal="left" vertical="center" wrapText="1"/>
    </xf>
    <xf numFmtId="0" fontId="38" fillId="0" borderId="5" xfId="0" applyFont="1" applyBorder="1" applyAlignment="1">
      <alignment horizontal="center" vertical="center"/>
    </xf>
    <xf numFmtId="0" fontId="38" fillId="0" borderId="8" xfId="0" applyFont="1" applyBorder="1" applyAlignment="1">
      <alignment horizontal="center" vertical="center"/>
    </xf>
    <xf numFmtId="0" fontId="38" fillId="0" borderId="1" xfId="0" applyFont="1" applyBorder="1" applyAlignment="1">
      <alignment horizontal="center"/>
    </xf>
    <xf numFmtId="0" fontId="38" fillId="0" borderId="1" xfId="7" applyFont="1" applyBorder="1" applyAlignment="1">
      <alignment horizontal="center" vertical="center" wrapText="1"/>
    </xf>
    <xf numFmtId="0" fontId="38" fillId="0" borderId="1" xfId="5" applyFont="1" applyBorder="1" applyAlignment="1">
      <alignment horizontal="left" vertical="center"/>
    </xf>
    <xf numFmtId="0" fontId="38" fillId="0" borderId="1" xfId="7" applyFont="1" applyBorder="1" applyAlignment="1">
      <alignment horizontal="left" vertical="center" wrapText="1"/>
    </xf>
    <xf numFmtId="0" fontId="48" fillId="0" borderId="1" xfId="7" applyFont="1" applyBorder="1" applyAlignment="1">
      <alignment horizontal="left" vertical="center" wrapText="1"/>
    </xf>
    <xf numFmtId="0" fontId="41" fillId="5" borderId="1" xfId="5" applyFont="1" applyFill="1" applyBorder="1" applyAlignment="1">
      <alignment horizontal="center" vertical="center"/>
    </xf>
    <xf numFmtId="0" fontId="28" fillId="0" borderId="1" xfId="0" applyFont="1" applyBorder="1" applyAlignment="1">
      <alignment horizontal="center" vertical="center"/>
    </xf>
    <xf numFmtId="0" fontId="0" fillId="0" borderId="0" xfId="0" applyAlignment="1">
      <alignment horizontal="center"/>
    </xf>
    <xf numFmtId="0" fontId="0" fillId="0" borderId="14" xfId="0" applyBorder="1" applyAlignment="1">
      <alignment horizontal="center"/>
    </xf>
    <xf numFmtId="0" fontId="15" fillId="0" borderId="1" xfId="0" applyFont="1" applyBorder="1" applyAlignment="1">
      <alignment horizontal="center"/>
    </xf>
    <xf numFmtId="0" fontId="38" fillId="0" borderId="1" xfId="0" applyFont="1" applyBorder="1" applyAlignment="1">
      <alignment horizontal="center" wrapText="1"/>
    </xf>
    <xf numFmtId="0" fontId="27" fillId="0" borderId="1" xfId="0" applyFont="1" applyBorder="1" applyAlignment="1">
      <alignment horizontal="center" vertical="center" wrapText="1"/>
    </xf>
    <xf numFmtId="0" fontId="37" fillId="4" borderId="0" xfId="0" applyFont="1" applyFill="1" applyAlignment="1">
      <alignment horizontal="center" vertical="center" textRotation="90" wrapText="1"/>
    </xf>
    <xf numFmtId="0" fontId="33" fillId="4" borderId="0" xfId="0" applyFont="1" applyFill="1" applyAlignment="1">
      <alignment vertical="center" wrapText="1"/>
    </xf>
    <xf numFmtId="0" fontId="15" fillId="0" borderId="0" xfId="0" applyFont="1" applyAlignment="1">
      <alignment vertical="center" wrapText="1"/>
    </xf>
    <xf numFmtId="14" fontId="38" fillId="4" borderId="0" xfId="0" applyNumberFormat="1" applyFont="1" applyFill="1" applyAlignment="1">
      <alignment horizontal="center" vertical="center" wrapText="1"/>
    </xf>
    <xf numFmtId="0" fontId="15" fillId="4" borderId="0" xfId="0" applyFont="1" applyFill="1" applyAlignment="1">
      <alignment vertical="center" wrapText="1"/>
    </xf>
    <xf numFmtId="0" fontId="46" fillId="0" borderId="0" xfId="0" applyFont="1" applyAlignment="1">
      <alignment vertical="center" wrapText="1"/>
    </xf>
    <xf numFmtId="0" fontId="27" fillId="0" borderId="0" xfId="0" applyFont="1" applyAlignment="1">
      <alignment horizontal="center" vertical="center" wrapText="1"/>
    </xf>
    <xf numFmtId="0" fontId="37" fillId="4" borderId="0" xfId="0" applyFont="1" applyFill="1" applyAlignment="1">
      <alignment horizontal="center" textRotation="90" wrapText="1"/>
    </xf>
    <xf numFmtId="0" fontId="33" fillId="4" borderId="0" xfId="0" applyFont="1" applyFill="1" applyAlignment="1">
      <alignment wrapText="1"/>
    </xf>
    <xf numFmtId="0" fontId="0" fillId="4" borderId="0" xfId="0" applyFill="1"/>
    <xf numFmtId="0" fontId="31" fillId="4" borderId="0" xfId="0" applyFont="1" applyFill="1" applyAlignment="1">
      <alignment horizontal="center"/>
    </xf>
    <xf numFmtId="0" fontId="31" fillId="4" borderId="0" xfId="0" applyFont="1" applyFill="1"/>
    <xf numFmtId="0" fontId="31" fillId="0" borderId="0" xfId="0" applyFont="1" applyAlignment="1">
      <alignment vertical="center" wrapText="1"/>
    </xf>
    <xf numFmtId="0" fontId="2" fillId="4" borderId="1" xfId="0" applyFont="1" applyFill="1" applyBorder="1" applyAlignment="1">
      <alignment horizontal="left" vertical="center" wrapText="1"/>
    </xf>
    <xf numFmtId="0" fontId="49" fillId="0" borderId="1" xfId="0" applyFont="1" applyBorder="1" applyAlignment="1">
      <alignment horizontal="center" vertical="center" wrapText="1"/>
    </xf>
    <xf numFmtId="0" fontId="2" fillId="11" borderId="1" xfId="0" applyFont="1" applyFill="1" applyBorder="1" applyAlignment="1">
      <alignment horizontal="center" vertical="center" wrapText="1"/>
    </xf>
    <xf numFmtId="0" fontId="49" fillId="0" borderId="1" xfId="0" applyFont="1" applyBorder="1" applyAlignment="1">
      <alignment horizontal="left" vertical="center" wrapText="1"/>
    </xf>
    <xf numFmtId="0" fontId="38" fillId="0" borderId="1" xfId="5" applyFont="1" applyBorder="1" applyAlignment="1">
      <alignment horizontal="center"/>
    </xf>
    <xf numFmtId="0" fontId="49" fillId="0" borderId="1" xfId="0" applyFont="1" applyBorder="1" applyAlignment="1">
      <alignment wrapText="1"/>
    </xf>
    <xf numFmtId="0" fontId="46" fillId="0" borderId="1" xfId="0" applyFont="1" applyBorder="1"/>
    <xf numFmtId="0" fontId="49" fillId="0" borderId="0" xfId="0" applyFont="1" applyAlignment="1">
      <alignment horizontal="left" vertical="center" wrapText="1"/>
    </xf>
    <xf numFmtId="0" fontId="49" fillId="0" borderId="1" xfId="0" applyFont="1" applyBorder="1" applyAlignment="1">
      <alignment horizontal="left" wrapText="1"/>
    </xf>
    <xf numFmtId="0" fontId="6" fillId="0" borderId="0" xfId="2" applyFont="1" applyAlignment="1" applyProtection="1"/>
    <xf numFmtId="17" fontId="38" fillId="0" borderId="10" xfId="0" applyNumberFormat="1" applyFont="1" applyBorder="1"/>
    <xf numFmtId="0" fontId="30" fillId="0" borderId="0" xfId="0" applyFont="1"/>
    <xf numFmtId="14" fontId="38" fillId="0" borderId="1" xfId="0" applyNumberFormat="1" applyFont="1" applyBorder="1" applyAlignment="1" applyProtection="1">
      <alignment horizontal="center" vertical="center" wrapText="1"/>
      <protection locked="0"/>
    </xf>
    <xf numFmtId="0" fontId="38" fillId="0" borderId="1" xfId="0" applyFont="1" applyBorder="1" applyAlignment="1" applyProtection="1">
      <alignment horizontal="justify" vertical="center" wrapText="1"/>
      <protection locked="0"/>
    </xf>
    <xf numFmtId="0" fontId="38"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0" fontId="15" fillId="4" borderId="0" xfId="0" applyFont="1" applyFill="1" applyAlignment="1" applyProtection="1">
      <alignment vertical="center" wrapText="1"/>
      <protection locked="0"/>
    </xf>
    <xf numFmtId="0" fontId="34" fillId="0" borderId="0" xfId="0" applyFont="1" applyAlignment="1">
      <alignment vertical="center"/>
    </xf>
    <xf numFmtId="0" fontId="34" fillId="0" borderId="9" xfId="0" applyFont="1" applyBorder="1" applyAlignment="1">
      <alignment vertical="center"/>
    </xf>
    <xf numFmtId="0" fontId="34" fillId="0" borderId="3" xfId="0" applyFont="1" applyBorder="1" applyAlignment="1">
      <alignment vertical="center"/>
    </xf>
    <xf numFmtId="0" fontId="34" fillId="0" borderId="10" xfId="0" applyFont="1" applyBorder="1" applyAlignment="1">
      <alignment vertical="center"/>
    </xf>
    <xf numFmtId="0" fontId="15" fillId="2" borderId="1" xfId="0" applyFont="1" applyFill="1" applyBorder="1" applyAlignment="1">
      <alignment horizontal="center"/>
    </xf>
    <xf numFmtId="0" fontId="39" fillId="2" borderId="11" xfId="0" applyFont="1" applyFill="1" applyBorder="1" applyAlignment="1">
      <alignment horizontal="center" vertical="center" wrapText="1"/>
    </xf>
    <xf numFmtId="0" fontId="39" fillId="2" borderId="5" xfId="0" applyFont="1" applyFill="1" applyBorder="1" applyAlignment="1">
      <alignment horizontal="center" vertical="center" wrapText="1"/>
    </xf>
    <xf numFmtId="0" fontId="39"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9" fillId="2" borderId="13"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2" borderId="14"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10" xfId="0" applyFont="1" applyFill="1" applyBorder="1" applyAlignment="1">
      <alignment horizontal="center" vertical="center" wrapText="1"/>
    </xf>
    <xf numFmtId="0" fontId="40" fillId="0" borderId="11" xfId="0" applyFont="1" applyBorder="1" applyAlignment="1">
      <alignment horizontal="center" vertical="center"/>
    </xf>
    <xf numFmtId="0" fontId="40" fillId="0" borderId="8" xfId="0" applyFont="1" applyBorder="1" applyAlignment="1">
      <alignment horizontal="center" vertical="center"/>
    </xf>
    <xf numFmtId="0" fontId="40" fillId="0" borderId="11"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2" fillId="2" borderId="0" xfId="0" applyFont="1" applyFill="1" applyAlignment="1">
      <alignment horizontal="justify" vertical="top" wrapText="1"/>
    </xf>
    <xf numFmtId="0" fontId="32" fillId="5" borderId="1"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8"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 fillId="4" borderId="8" xfId="0" applyFont="1" applyFill="1" applyBorder="1" applyAlignment="1">
      <alignment horizontal="center" vertical="top" wrapText="1"/>
    </xf>
    <xf numFmtId="0" fontId="31" fillId="0" borderId="0" xfId="0" applyFont="1" applyAlignment="1">
      <alignment horizontal="center"/>
    </xf>
    <xf numFmtId="0" fontId="30" fillId="0" borderId="0" xfId="0" applyFont="1" applyAlignment="1">
      <alignment horizontal="right"/>
    </xf>
    <xf numFmtId="0" fontId="31" fillId="0" borderId="0" xfId="0" applyFont="1" applyAlignment="1">
      <alignment horizontal="center" vertical="center" wrapText="1"/>
    </xf>
    <xf numFmtId="0" fontId="31" fillId="0" borderId="0" xfId="0" applyFont="1" applyAlignment="1">
      <alignment horizontal="right" vertical="top" wrapText="1"/>
    </xf>
    <xf numFmtId="0" fontId="31" fillId="4" borderId="0" xfId="0" applyFont="1" applyFill="1" applyAlignment="1">
      <alignment horizontal="center"/>
    </xf>
    <xf numFmtId="0" fontId="38" fillId="0" borderId="1" xfId="0" applyFont="1" applyBorder="1" applyAlignment="1">
      <alignment horizontal="left" wrapText="1"/>
    </xf>
    <xf numFmtId="0" fontId="38" fillId="0" borderId="1" xfId="0" applyFont="1" applyBorder="1" applyAlignment="1">
      <alignment horizontal="left"/>
    </xf>
    <xf numFmtId="0" fontId="38" fillId="0" borderId="1" xfId="0" applyFont="1" applyBorder="1" applyAlignment="1">
      <alignment horizontal="left" vertical="center" wrapText="1"/>
    </xf>
    <xf numFmtId="3" fontId="38" fillId="0" borderId="1"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1" xfId="0" applyFont="1" applyBorder="1" applyAlignment="1">
      <alignment horizontal="center"/>
    </xf>
    <xf numFmtId="0" fontId="38" fillId="0" borderId="5" xfId="0" applyFont="1" applyBorder="1" applyAlignment="1">
      <alignment horizontal="center"/>
    </xf>
    <xf numFmtId="0" fontId="38" fillId="0" borderId="5" xfId="0" applyFont="1" applyBorder="1" applyAlignment="1">
      <alignment horizontal="center" vertical="center" wrapText="1"/>
    </xf>
    <xf numFmtId="0" fontId="48" fillId="0" borderId="1" xfId="0" applyFont="1" applyBorder="1" applyAlignment="1">
      <alignment horizontal="left" vertical="center" wrapText="1"/>
    </xf>
    <xf numFmtId="3" fontId="38" fillId="0" borderId="11" xfId="0" applyNumberFormat="1" applyFont="1" applyBorder="1" applyAlignment="1">
      <alignment horizontal="center" vertical="center" wrapText="1"/>
    </xf>
    <xf numFmtId="0" fontId="38" fillId="0" borderId="8" xfId="0" applyFont="1" applyBorder="1" applyAlignment="1">
      <alignment horizontal="center" vertical="center" wrapText="1"/>
    </xf>
    <xf numFmtId="0" fontId="15" fillId="2" borderId="0" xfId="0" applyFont="1" applyFill="1" applyAlignment="1">
      <alignment horizontal="center"/>
    </xf>
    <xf numFmtId="0" fontId="35" fillId="4" borderId="0" xfId="0" applyFont="1" applyFill="1" applyAlignment="1">
      <alignment horizontal="left" wrapText="1"/>
    </xf>
    <xf numFmtId="0" fontId="38" fillId="0" borderId="8" xfId="0" applyFont="1" applyBorder="1" applyAlignment="1">
      <alignment horizontal="center"/>
    </xf>
    <xf numFmtId="0" fontId="23" fillId="2" borderId="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54" fillId="0" borderId="1" xfId="0" applyFont="1" applyBorder="1" applyAlignment="1">
      <alignment horizontal="left"/>
    </xf>
    <xf numFmtId="0" fontId="35" fillId="4" borderId="0" xfId="0" applyFont="1" applyFill="1" applyAlignment="1">
      <alignment wrapText="1"/>
    </xf>
    <xf numFmtId="0" fontId="32" fillId="5" borderId="1" xfId="0" applyFont="1" applyFill="1" applyBorder="1" applyAlignment="1">
      <alignment horizontal="center" vertical="center"/>
    </xf>
    <xf numFmtId="0" fontId="35" fillId="2"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38" fillId="0" borderId="1" xfId="0" applyFont="1" applyBorder="1" applyAlignment="1">
      <alignment horizontal="center" vertical="center"/>
    </xf>
    <xf numFmtId="0" fontId="38" fillId="0" borderId="1" xfId="0" applyFont="1" applyBorder="1" applyAlignment="1">
      <alignment horizontal="left" vertical="top" wrapText="1"/>
    </xf>
    <xf numFmtId="0" fontId="15" fillId="0" borderId="1" xfId="0" applyFont="1" applyBorder="1" applyAlignment="1">
      <alignment horizontal="center" vertical="top" wrapText="1"/>
    </xf>
    <xf numFmtId="0" fontId="38" fillId="0" borderId="15" xfId="0" applyFont="1" applyBorder="1" applyAlignment="1">
      <alignment horizontal="justify" vertical="center" wrapText="1"/>
    </xf>
    <xf numFmtId="0" fontId="38" fillId="0" borderId="16" xfId="0" applyFont="1" applyBorder="1" applyAlignment="1">
      <alignment horizontal="justify" vertical="center" wrapText="1"/>
    </xf>
    <xf numFmtId="0" fontId="38" fillId="0" borderId="17" xfId="0" applyFont="1" applyBorder="1" applyAlignment="1">
      <alignment horizontal="justify" vertical="center" wrapText="1"/>
    </xf>
    <xf numFmtId="0" fontId="42" fillId="4" borderId="0" xfId="0" applyFont="1" applyFill="1" applyAlignment="1">
      <alignment horizontal="center" textRotation="90"/>
    </xf>
    <xf numFmtId="0" fontId="47" fillId="0" borderId="1" xfId="2" applyFont="1" applyFill="1" applyBorder="1" applyAlignment="1" applyProtection="1">
      <alignment horizontal="left"/>
    </xf>
    <xf numFmtId="0" fontId="13" fillId="0" borderId="1" xfId="2" applyFill="1" applyBorder="1" applyAlignment="1" applyProtection="1">
      <alignment horizontal="left"/>
    </xf>
    <xf numFmtId="0" fontId="9" fillId="4" borderId="0" xfId="0" applyFont="1" applyFill="1" applyAlignment="1">
      <alignment horizontal="left" wrapText="1"/>
    </xf>
    <xf numFmtId="0" fontId="41" fillId="5" borderId="1" xfId="4" applyFont="1" applyFill="1" applyBorder="1" applyAlignment="1">
      <alignment horizontal="center" vertical="center" wrapText="1"/>
    </xf>
    <xf numFmtId="0" fontId="3" fillId="0" borderId="1" xfId="4" applyFont="1" applyBorder="1" applyAlignment="1">
      <alignment horizontal="center" vertical="center" wrapText="1"/>
    </xf>
    <xf numFmtId="17" fontId="2" fillId="0" borderId="1" xfId="4" applyNumberFormat="1" applyBorder="1" applyAlignment="1">
      <alignment wrapText="1"/>
    </xf>
    <xf numFmtId="0" fontId="2" fillId="0" borderId="1" xfId="4" applyBorder="1" applyAlignment="1">
      <alignment wrapText="1"/>
    </xf>
    <xf numFmtId="0" fontId="23" fillId="2" borderId="11"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41" fillId="5" borderId="11" xfId="4" applyFont="1" applyFill="1" applyBorder="1" applyAlignment="1">
      <alignment horizontal="center" vertical="center" wrapText="1"/>
    </xf>
    <xf numFmtId="0" fontId="41" fillId="5" borderId="5" xfId="4" applyFont="1" applyFill="1" applyBorder="1" applyAlignment="1">
      <alignment horizontal="center" vertical="center" wrapText="1"/>
    </xf>
    <xf numFmtId="0" fontId="41" fillId="5" borderId="8" xfId="4" applyFont="1" applyFill="1" applyBorder="1" applyAlignment="1">
      <alignment horizontal="center" vertical="center" wrapText="1"/>
    </xf>
    <xf numFmtId="0" fontId="50" fillId="0" borderId="1" xfId="4" applyFont="1" applyBorder="1" applyAlignment="1">
      <alignment horizontal="center" vertical="center" wrapText="1"/>
    </xf>
    <xf numFmtId="0" fontId="49" fillId="0" borderId="1" xfId="4" applyFont="1" applyBorder="1" applyAlignment="1">
      <alignment horizontal="center" vertical="center" wrapText="1"/>
    </xf>
    <xf numFmtId="0" fontId="23" fillId="7" borderId="1" xfId="4" applyFont="1" applyFill="1" applyBorder="1" applyAlignment="1">
      <alignment horizontal="center" vertical="center" wrapText="1"/>
    </xf>
    <xf numFmtId="0" fontId="28" fillId="0" borderId="1" xfId="4" applyFont="1" applyBorder="1" applyAlignment="1">
      <alignment horizontal="left" vertical="center" wrapText="1"/>
    </xf>
    <xf numFmtId="0" fontId="28" fillId="0" borderId="1" xfId="4" applyFont="1" applyBorder="1" applyAlignment="1">
      <alignment horizontal="center" vertical="center" textRotation="90" wrapText="1"/>
    </xf>
    <xf numFmtId="0" fontId="28" fillId="0" borderId="1" xfId="4" applyFont="1" applyBorder="1" applyAlignment="1">
      <alignment horizontal="center" vertical="center" wrapText="1"/>
    </xf>
    <xf numFmtId="0" fontId="23" fillId="0" borderId="1" xfId="4" applyFont="1" applyBorder="1" applyAlignment="1">
      <alignment horizontal="left" vertical="center" wrapText="1"/>
    </xf>
    <xf numFmtId="17" fontId="38" fillId="0" borderId="1" xfId="4" applyNumberFormat="1" applyFont="1" applyBorder="1" applyAlignment="1">
      <alignment horizontal="center" wrapText="1"/>
    </xf>
    <xf numFmtId="0" fontId="38" fillId="0" borderId="1" xfId="4" applyFont="1" applyBorder="1" applyAlignment="1">
      <alignment horizontal="center" wrapText="1"/>
    </xf>
    <xf numFmtId="0" fontId="38" fillId="0" borderId="11" xfId="4" applyFont="1" applyBorder="1" applyAlignment="1">
      <alignment horizontal="center" wrapText="1"/>
    </xf>
    <xf numFmtId="0" fontId="38" fillId="0" borderId="5" xfId="4" applyFont="1" applyBorder="1" applyAlignment="1">
      <alignment horizontal="center" wrapText="1"/>
    </xf>
    <xf numFmtId="0" fontId="38" fillId="0" borderId="8" xfId="4" applyFont="1" applyBorder="1" applyAlignment="1">
      <alignment horizontal="center" wrapText="1"/>
    </xf>
    <xf numFmtId="0" fontId="28" fillId="0" borderId="11" xfId="4" applyFont="1" applyBorder="1" applyAlignment="1">
      <alignment horizontal="center" vertical="center" wrapText="1"/>
    </xf>
    <xf numFmtId="0" fontId="28" fillId="0" borderId="5" xfId="4" applyFont="1" applyBorder="1" applyAlignment="1">
      <alignment horizontal="center" vertical="center" wrapText="1"/>
    </xf>
    <xf numFmtId="0" fontId="28" fillId="0" borderId="8" xfId="4" applyFont="1" applyBorder="1" applyAlignment="1">
      <alignment horizontal="center" vertical="center" wrapText="1"/>
    </xf>
    <xf numFmtId="17" fontId="2" fillId="0" borderId="1" xfId="4" applyNumberFormat="1" applyBorder="1" applyAlignment="1">
      <alignment horizontal="center"/>
    </xf>
    <xf numFmtId="0" fontId="2" fillId="0" borderId="1" xfId="4" applyBorder="1" applyAlignment="1">
      <alignment horizontal="center"/>
    </xf>
    <xf numFmtId="0" fontId="43" fillId="5" borderId="1" xfId="4"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 xfId="4" applyFont="1" applyBorder="1" applyAlignment="1">
      <alignment horizontal="left" vertical="center" wrapText="1"/>
    </xf>
    <xf numFmtId="0" fontId="2" fillId="0" borderId="5" xfId="4" applyBorder="1" applyAlignment="1">
      <alignment horizontal="center"/>
    </xf>
    <xf numFmtId="0" fontId="9" fillId="0" borderId="1" xfId="4" applyFont="1" applyBorder="1" applyAlignment="1">
      <alignment horizontal="center" vertical="center"/>
    </xf>
    <xf numFmtId="0" fontId="26" fillId="5" borderId="1" xfId="4" applyFont="1" applyFill="1" applyBorder="1" applyAlignment="1">
      <alignment horizontal="center" vertical="center" wrapText="1"/>
    </xf>
    <xf numFmtId="0" fontId="35" fillId="4" borderId="0" xfId="0" applyFont="1" applyFill="1" applyAlignment="1">
      <alignment horizontal="left" vertical="top" wrapText="1"/>
    </xf>
    <xf numFmtId="0" fontId="41" fillId="5" borderId="1" xfId="4" applyFont="1" applyFill="1" applyBorder="1" applyAlignment="1">
      <alignment horizontal="center" vertical="center" textRotation="90" wrapText="1"/>
    </xf>
    <xf numFmtId="0" fontId="9" fillId="0" borderId="1" xfId="4" applyFont="1" applyBorder="1" applyAlignment="1">
      <alignment horizontal="center" vertical="center" wrapText="1"/>
    </xf>
    <xf numFmtId="17" fontId="19" fillId="0" borderId="1" xfId="4" applyNumberFormat="1" applyFont="1" applyBorder="1" applyAlignment="1">
      <alignment horizontal="center" wrapText="1"/>
    </xf>
    <xf numFmtId="0" fontId="21" fillId="0" borderId="1" xfId="4" applyFont="1" applyBorder="1" applyAlignment="1">
      <alignment horizontal="left" vertical="center" wrapText="1"/>
    </xf>
    <xf numFmtId="0" fontId="5" fillId="0" borderId="1"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5" fillId="4" borderId="0" xfId="0" applyFont="1" applyFill="1" applyAlignment="1">
      <alignment horizontal="center" wrapText="1"/>
    </xf>
    <xf numFmtId="0" fontId="38" fillId="0" borderId="11" xfId="0" applyFont="1" applyBorder="1" applyAlignment="1">
      <alignment horizontal="left"/>
    </xf>
    <xf numFmtId="0" fontId="38" fillId="0" borderId="5" xfId="0" applyFont="1" applyBorder="1" applyAlignment="1">
      <alignment horizontal="left"/>
    </xf>
    <xf numFmtId="0" fontId="38" fillId="0" borderId="8" xfId="0" applyFont="1" applyBorder="1" applyAlignment="1">
      <alignment horizontal="left"/>
    </xf>
    <xf numFmtId="0" fontId="38" fillId="0" borderId="11" xfId="0" applyFont="1" applyBorder="1" applyAlignment="1">
      <alignment horizontal="left" wrapText="1"/>
    </xf>
    <xf numFmtId="0" fontId="38" fillId="0" borderId="5" xfId="0" applyFont="1" applyBorder="1" applyAlignment="1">
      <alignment horizontal="left" wrapText="1"/>
    </xf>
    <xf numFmtId="0" fontId="38" fillId="0" borderId="8" xfId="0" applyFont="1" applyBorder="1" applyAlignment="1">
      <alignment horizontal="left" wrapText="1"/>
    </xf>
    <xf numFmtId="0" fontId="38" fillId="0" borderId="11" xfId="0" applyFont="1" applyBorder="1" applyAlignment="1">
      <alignment horizontal="left" vertical="center"/>
    </xf>
    <xf numFmtId="0" fontId="38" fillId="0" borderId="5" xfId="0" applyFont="1" applyBorder="1" applyAlignment="1">
      <alignment horizontal="left" vertical="center"/>
    </xf>
    <xf numFmtId="0" fontId="38" fillId="0" borderId="8" xfId="0" applyFont="1" applyBorder="1" applyAlignment="1">
      <alignment horizontal="left" vertical="center"/>
    </xf>
    <xf numFmtId="0" fontId="41" fillId="5" borderId="11" xfId="0" applyFont="1" applyFill="1" applyBorder="1" applyAlignment="1">
      <alignment horizontal="center" vertical="center" wrapText="1"/>
    </xf>
    <xf numFmtId="0" fontId="41" fillId="5" borderId="5" xfId="0" applyFont="1" applyFill="1" applyBorder="1" applyAlignment="1">
      <alignment horizontal="center" vertical="center"/>
    </xf>
    <xf numFmtId="0" fontId="41" fillId="5" borderId="8" xfId="0" applyFont="1" applyFill="1" applyBorder="1" applyAlignment="1">
      <alignment horizontal="center" vertical="center"/>
    </xf>
    <xf numFmtId="0" fontId="23" fillId="0" borderId="11" xfId="0" applyFont="1" applyBorder="1" applyAlignment="1">
      <alignment horizontal="center" vertical="center"/>
    </xf>
    <xf numFmtId="0" fontId="23" fillId="0" borderId="5" xfId="0" applyFont="1" applyBorder="1" applyAlignment="1">
      <alignment horizontal="center" vertical="center"/>
    </xf>
    <xf numFmtId="0" fontId="23" fillId="0" borderId="8" xfId="0" applyFont="1" applyBorder="1" applyAlignment="1">
      <alignment horizontal="center" vertical="center"/>
    </xf>
    <xf numFmtId="0" fontId="38" fillId="0" borderId="11" xfId="0" applyFont="1" applyBorder="1" applyAlignment="1">
      <alignment horizontal="left" vertical="center" wrapText="1"/>
    </xf>
    <xf numFmtId="0" fontId="38" fillId="0" borderId="5" xfId="0" applyFont="1" applyBorder="1" applyAlignment="1">
      <alignment horizontal="left" vertical="center" wrapText="1"/>
    </xf>
    <xf numFmtId="0" fontId="38" fillId="0" borderId="8" xfId="0" applyFont="1" applyBorder="1" applyAlignment="1">
      <alignment horizontal="left" vertical="center" wrapText="1"/>
    </xf>
    <xf numFmtId="0" fontId="38" fillId="0" borderId="4" xfId="0" applyFont="1" applyBorder="1" applyAlignment="1">
      <alignment horizontal="center"/>
    </xf>
    <xf numFmtId="0" fontId="41" fillId="5" borderId="11" xfId="0" applyFont="1" applyFill="1" applyBorder="1" applyAlignment="1">
      <alignment horizontal="center"/>
    </xf>
    <xf numFmtId="0" fontId="41" fillId="5" borderId="5" xfId="0" applyFont="1" applyFill="1" applyBorder="1" applyAlignment="1">
      <alignment horizontal="center"/>
    </xf>
    <xf numFmtId="0" fontId="41" fillId="5" borderId="1" xfId="0" applyFont="1" applyFill="1" applyBorder="1" applyAlignment="1">
      <alignment horizontal="center"/>
    </xf>
    <xf numFmtId="0" fontId="38" fillId="0" borderId="11" xfId="0" applyFont="1" applyBorder="1" applyAlignment="1">
      <alignment horizontal="center" vertical="center"/>
    </xf>
    <xf numFmtId="0" fontId="38" fillId="0" borderId="5" xfId="0" applyFont="1" applyBorder="1" applyAlignment="1">
      <alignment horizontal="center" vertical="center"/>
    </xf>
    <xf numFmtId="0" fontId="38" fillId="0" borderId="8" xfId="0" applyFont="1" applyBorder="1" applyAlignment="1">
      <alignment horizontal="center" vertical="center"/>
    </xf>
    <xf numFmtId="0" fontId="23" fillId="0" borderId="0" xfId="0" applyFont="1" applyAlignment="1">
      <alignment horizontal="left"/>
    </xf>
    <xf numFmtId="0" fontId="38" fillId="0" borderId="1" xfId="0" applyFont="1" applyBorder="1" applyAlignment="1">
      <alignment horizontal="center"/>
    </xf>
    <xf numFmtId="0" fontId="23" fillId="0" borderId="1" xfId="0" applyFont="1" applyBorder="1" applyAlignment="1">
      <alignment horizontal="center"/>
    </xf>
    <xf numFmtId="0" fontId="23" fillId="0" borderId="0" xfId="0" applyFont="1" applyAlignment="1">
      <alignment horizontal="left" vertical="center"/>
    </xf>
    <xf numFmtId="0" fontId="41" fillId="5" borderId="11" xfId="0" applyFont="1" applyFill="1" applyBorder="1" applyAlignment="1">
      <alignment horizontal="center" vertical="center"/>
    </xf>
    <xf numFmtId="0" fontId="41" fillId="5" borderId="11" xfId="0" applyFont="1" applyFill="1" applyBorder="1" applyAlignment="1">
      <alignment horizontal="left" wrapText="1"/>
    </xf>
    <xf numFmtId="0" fontId="41" fillId="5" borderId="5" xfId="0" applyFont="1" applyFill="1" applyBorder="1" applyAlignment="1">
      <alignment horizontal="left"/>
    </xf>
    <xf numFmtId="0" fontId="41" fillId="5" borderId="8" xfId="0" applyFont="1" applyFill="1" applyBorder="1" applyAlignment="1">
      <alignment horizontal="left"/>
    </xf>
    <xf numFmtId="0" fontId="38" fillId="0" borderId="1" xfId="0" applyFont="1" applyBorder="1" applyAlignment="1">
      <alignment horizontal="left" vertical="center"/>
    </xf>
    <xf numFmtId="0" fontId="23" fillId="0" borderId="11" xfId="0" applyFont="1" applyBorder="1" applyAlignment="1">
      <alignment horizontal="left"/>
    </xf>
    <xf numFmtId="0" fontId="23" fillId="0" borderId="5" xfId="0" applyFont="1" applyBorder="1" applyAlignment="1">
      <alignment horizontal="left"/>
    </xf>
    <xf numFmtId="0" fontId="23" fillId="0" borderId="8" xfId="0" applyFont="1" applyBorder="1" applyAlignment="1">
      <alignment horizontal="left"/>
    </xf>
    <xf numFmtId="0" fontId="41" fillId="5" borderId="1" xfId="0" applyFont="1" applyFill="1" applyBorder="1" applyAlignment="1">
      <alignment horizontal="center" vertical="center" textRotation="90" wrapText="1"/>
    </xf>
    <xf numFmtId="0" fontId="41" fillId="5" borderId="1" xfId="0" applyFont="1" applyFill="1" applyBorder="1" applyAlignment="1">
      <alignment horizontal="center" vertical="center"/>
    </xf>
    <xf numFmtId="0" fontId="38" fillId="4" borderId="1" xfId="0" applyFont="1" applyFill="1" applyBorder="1" applyAlignment="1">
      <alignment horizontal="left"/>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2" fillId="4" borderId="1" xfId="0" applyFont="1" applyFill="1" applyBorder="1" applyAlignment="1">
      <alignment horizontal="center"/>
    </xf>
    <xf numFmtId="0" fontId="38" fillId="0" borderId="11" xfId="0" applyFont="1" applyBorder="1"/>
    <xf numFmtId="0" fontId="38" fillId="0" borderId="5" xfId="0" applyFont="1" applyBorder="1"/>
    <xf numFmtId="0" fontId="38" fillId="0" borderId="8" xfId="0" applyFont="1" applyBorder="1"/>
    <xf numFmtId="0" fontId="51" fillId="5" borderId="11" xfId="0" applyFont="1" applyFill="1" applyBorder="1" applyAlignment="1">
      <alignment horizontal="right"/>
    </xf>
    <xf numFmtId="0" fontId="51" fillId="5" borderId="5" xfId="0" applyFont="1" applyFill="1" applyBorder="1" applyAlignment="1">
      <alignment horizontal="right"/>
    </xf>
    <xf numFmtId="0" fontId="51" fillId="5" borderId="8" xfId="0" applyFont="1" applyFill="1" applyBorder="1" applyAlignment="1">
      <alignment horizontal="right"/>
    </xf>
    <xf numFmtId="0" fontId="23" fillId="0" borderId="1" xfId="0" applyFont="1" applyBorder="1" applyAlignment="1">
      <alignment horizontal="left"/>
    </xf>
    <xf numFmtId="0" fontId="41" fillId="5" borderId="8" xfId="0" applyFont="1" applyFill="1" applyBorder="1" applyAlignment="1">
      <alignment horizontal="center"/>
    </xf>
    <xf numFmtId="0" fontId="52" fillId="5" borderId="1" xfId="0" applyFont="1" applyFill="1" applyBorder="1" applyAlignment="1">
      <alignment horizontal="left"/>
    </xf>
    <xf numFmtId="0" fontId="23" fillId="0" borderId="13" xfId="0" applyFont="1" applyBorder="1" applyAlignment="1">
      <alignment horizontal="left" vertical="center" wrapText="1"/>
    </xf>
    <xf numFmtId="0" fontId="23" fillId="0" borderId="4" xfId="0" applyFont="1" applyBorder="1" applyAlignment="1">
      <alignment horizontal="left" vertical="center"/>
    </xf>
    <xf numFmtId="0" fontId="23" fillId="0" borderId="14" xfId="0" applyFont="1" applyBorder="1" applyAlignment="1">
      <alignment horizontal="left" vertical="center"/>
    </xf>
    <xf numFmtId="0" fontId="23" fillId="0" borderId="7"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23" fillId="0" borderId="3" xfId="0" applyFont="1" applyBorder="1" applyAlignment="1">
      <alignment horizontal="left" vertical="center"/>
    </xf>
    <xf numFmtId="0" fontId="23" fillId="0" borderId="10" xfId="0" applyFont="1" applyBorder="1" applyAlignment="1">
      <alignment horizontal="left" vertical="center"/>
    </xf>
    <xf numFmtId="0" fontId="23" fillId="0" borderId="1" xfId="0" applyFont="1" applyBorder="1" applyAlignment="1">
      <alignment horizontal="left" vertical="center"/>
    </xf>
    <xf numFmtId="0" fontId="23" fillId="0" borderId="13" xfId="0" applyFont="1" applyBorder="1" applyAlignment="1">
      <alignment horizontal="left" vertical="center"/>
    </xf>
    <xf numFmtId="0" fontId="38" fillId="0" borderId="11" xfId="0" applyFont="1" applyBorder="1" applyAlignment="1">
      <alignment horizontal="center" wrapText="1"/>
    </xf>
    <xf numFmtId="0" fontId="38" fillId="0" borderId="5" xfId="0" applyFont="1" applyBorder="1" applyAlignment="1">
      <alignment horizontal="center" wrapText="1"/>
    </xf>
    <xf numFmtId="0" fontId="38" fillId="0" borderId="8" xfId="0" applyFont="1" applyBorder="1" applyAlignment="1">
      <alignment horizontal="center" wrapText="1"/>
    </xf>
    <xf numFmtId="0" fontId="38" fillId="0" borderId="1" xfId="7" applyFont="1" applyBorder="1" applyAlignment="1">
      <alignment horizontal="center" vertical="center" wrapText="1"/>
    </xf>
    <xf numFmtId="0" fontId="46" fillId="0" borderId="11" xfId="0" applyFont="1" applyBorder="1" applyAlignment="1">
      <alignment horizontal="center"/>
    </xf>
    <xf numFmtId="0" fontId="46" fillId="0" borderId="5" xfId="0" applyFont="1" applyBorder="1" applyAlignment="1">
      <alignment horizontal="center"/>
    </xf>
    <xf numFmtId="0" fontId="38" fillId="0" borderId="11" xfId="7" applyFont="1" applyBorder="1" applyAlignment="1">
      <alignment horizontal="center" vertical="center" wrapText="1"/>
    </xf>
    <xf numFmtId="0" fontId="38" fillId="0" borderId="8" xfId="7" applyFont="1" applyBorder="1" applyAlignment="1">
      <alignment horizontal="center" vertical="center" wrapText="1"/>
    </xf>
    <xf numFmtId="0" fontId="49" fillId="0" borderId="11" xfId="0" applyFont="1" applyBorder="1" applyAlignment="1">
      <alignment horizontal="left" vertical="center"/>
    </xf>
    <xf numFmtId="0" fontId="49" fillId="0" borderId="8" xfId="0" applyFont="1" applyBorder="1" applyAlignment="1">
      <alignment horizontal="left" vertical="center"/>
    </xf>
    <xf numFmtId="0" fontId="38" fillId="0" borderId="1" xfId="7" applyFont="1" applyBorder="1" applyAlignment="1">
      <alignment horizontal="left" vertical="center" wrapText="1"/>
    </xf>
    <xf numFmtId="0" fontId="48" fillId="0" borderId="1" xfId="7" applyFont="1" applyBorder="1" applyAlignment="1">
      <alignment horizontal="left" vertical="center" wrapText="1"/>
    </xf>
    <xf numFmtId="0" fontId="41" fillId="5" borderId="1" xfId="5" applyFont="1" applyFill="1" applyBorder="1" applyAlignment="1">
      <alignment horizontal="center" vertical="center"/>
    </xf>
    <xf numFmtId="0" fontId="41" fillId="5" borderId="6" xfId="5" applyFont="1" applyFill="1" applyBorder="1" applyAlignment="1">
      <alignment horizontal="center" vertical="center"/>
    </xf>
    <xf numFmtId="0" fontId="2" fillId="0" borderId="11" xfId="5" applyBorder="1" applyAlignment="1">
      <alignment horizontal="center" vertical="center"/>
    </xf>
    <xf numFmtId="0" fontId="2" fillId="0" borderId="5" xfId="5" applyBorder="1" applyAlignment="1">
      <alignment horizontal="center" vertical="center"/>
    </xf>
    <xf numFmtId="0" fontId="2" fillId="0" borderId="8" xfId="5" applyBorder="1" applyAlignment="1">
      <alignment horizontal="center" vertical="center"/>
    </xf>
    <xf numFmtId="0" fontId="50" fillId="0" borderId="1" xfId="0" applyFont="1" applyBorder="1" applyAlignment="1">
      <alignment horizontal="center" vertical="center" wrapText="1"/>
    </xf>
    <xf numFmtId="0" fontId="3" fillId="0" borderId="9" xfId="5" applyFont="1" applyBorder="1" applyAlignment="1">
      <alignment horizontal="left" vertical="center"/>
    </xf>
    <xf numFmtId="0" fontId="3" fillId="0" borderId="3" xfId="5" applyFont="1" applyBorder="1" applyAlignment="1">
      <alignment horizontal="left" vertical="center"/>
    </xf>
    <xf numFmtId="0" fontId="41" fillId="5" borderId="1" xfId="5" applyFont="1" applyFill="1" applyBorder="1" applyAlignment="1">
      <alignment horizontal="left" vertical="center"/>
    </xf>
    <xf numFmtId="0" fontId="41" fillId="5" borderId="11" xfId="5" applyFont="1" applyFill="1" applyBorder="1" applyAlignment="1">
      <alignment horizontal="center" vertical="center"/>
    </xf>
    <xf numFmtId="0" fontId="41" fillId="5" borderId="5" xfId="5" applyFont="1" applyFill="1" applyBorder="1" applyAlignment="1">
      <alignment horizontal="center" vertical="center"/>
    </xf>
    <xf numFmtId="0" fontId="41" fillId="5" borderId="8" xfId="5" applyFont="1" applyFill="1" applyBorder="1" applyAlignment="1">
      <alignment horizontal="center" vertical="center"/>
    </xf>
    <xf numFmtId="0" fontId="32" fillId="5" borderId="1" xfId="0" applyFont="1" applyFill="1" applyBorder="1" applyAlignment="1">
      <alignment horizontal="center" vertical="top" textRotation="90"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32" fillId="8" borderId="1" xfId="0" applyFont="1" applyFill="1" applyBorder="1" applyAlignment="1">
      <alignment horizontal="center"/>
    </xf>
    <xf numFmtId="0" fontId="32" fillId="5" borderId="1" xfId="0" applyFont="1" applyFill="1" applyBorder="1" applyAlignment="1">
      <alignment horizontal="center" vertical="center" textRotation="90"/>
    </xf>
    <xf numFmtId="0" fontId="32" fillId="5" borderId="1" xfId="0" applyFont="1" applyFill="1" applyBorder="1" applyAlignment="1">
      <alignment horizontal="center" vertical="center" textRotation="90" wrapText="1"/>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32" fillId="8" borderId="1" xfId="0" applyFont="1" applyFill="1" applyBorder="1" applyAlignment="1">
      <alignment horizontal="center" vertical="center"/>
    </xf>
    <xf numFmtId="0" fontId="15" fillId="4" borderId="1" xfId="0" applyFont="1" applyFill="1" applyBorder="1" applyAlignment="1">
      <alignment horizontal="left" wrapText="1"/>
    </xf>
    <xf numFmtId="0" fontId="32" fillId="9" borderId="1" xfId="0" applyFont="1" applyFill="1" applyBorder="1" applyAlignment="1">
      <alignment horizontal="center" vertical="center"/>
    </xf>
    <xf numFmtId="0" fontId="1" fillId="4" borderId="1" xfId="0" applyFont="1" applyFill="1" applyBorder="1" applyAlignment="1">
      <alignment horizontal="left" vertical="justify" wrapText="1"/>
    </xf>
    <xf numFmtId="0" fontId="1" fillId="4" borderId="1" xfId="0" applyFont="1" applyFill="1" applyBorder="1" applyAlignment="1">
      <alignment horizontal="left" vertical="justify"/>
    </xf>
    <xf numFmtId="0" fontId="32" fillId="5" borderId="1" xfId="0" applyFont="1" applyFill="1" applyBorder="1" applyAlignment="1">
      <alignment horizontal="left" vertical="center" textRotation="90" wrapText="1"/>
    </xf>
    <xf numFmtId="0" fontId="32" fillId="5" borderId="1" xfId="0" applyFont="1" applyFill="1" applyBorder="1" applyAlignment="1">
      <alignment horizontal="center"/>
    </xf>
    <xf numFmtId="0" fontId="32" fillId="4" borderId="11" xfId="0" applyFont="1" applyFill="1" applyBorder="1" applyAlignment="1">
      <alignment horizontal="center"/>
    </xf>
    <xf numFmtId="0" fontId="32" fillId="4" borderId="5" xfId="0" applyFont="1" applyFill="1" applyBorder="1" applyAlignment="1">
      <alignment horizontal="center"/>
    </xf>
    <xf numFmtId="0" fontId="32" fillId="4" borderId="8" xfId="0" applyFont="1" applyFill="1" applyBorder="1" applyAlignment="1">
      <alignment horizontal="center"/>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28" fillId="0" borderId="1" xfId="0" applyFont="1" applyBorder="1" applyAlignment="1">
      <alignment horizontal="center" vertical="center"/>
    </xf>
    <xf numFmtId="0" fontId="53" fillId="0" borderId="1" xfId="0" applyFont="1" applyBorder="1" applyAlignment="1">
      <alignment horizontal="center" vertical="center"/>
    </xf>
    <xf numFmtId="0" fontId="9" fillId="4" borderId="1" xfId="0" applyFont="1" applyFill="1" applyBorder="1" applyAlignment="1">
      <alignment horizontal="left" wrapText="1"/>
    </xf>
    <xf numFmtId="0" fontId="9" fillId="4" borderId="1" xfId="0" applyFont="1" applyFill="1" applyBorder="1" applyAlignment="1">
      <alignment horizontal="left"/>
    </xf>
    <xf numFmtId="0" fontId="1" fillId="4" borderId="18" xfId="0" applyFont="1" applyFill="1" applyBorder="1" applyAlignment="1">
      <alignment horizontal="left" vertical="top" wrapText="1"/>
    </xf>
    <xf numFmtId="0" fontId="50" fillId="0" borderId="1" xfId="0" applyFont="1" applyBorder="1" applyAlignment="1">
      <alignment horizontal="center" vertical="center"/>
    </xf>
    <xf numFmtId="0" fontId="32" fillId="9" borderId="1" xfId="0" applyFont="1" applyFill="1" applyBorder="1" applyAlignment="1">
      <alignment horizontal="center"/>
    </xf>
    <xf numFmtId="0" fontId="33" fillId="8" borderId="1" xfId="0" applyFont="1" applyFill="1" applyBorder="1" applyAlignment="1">
      <alignment horizontal="center"/>
    </xf>
    <xf numFmtId="0" fontId="1" fillId="4" borderId="1" xfId="0" applyFont="1" applyFill="1" applyBorder="1" applyAlignment="1">
      <alignment wrapText="1"/>
    </xf>
    <xf numFmtId="0" fontId="1" fillId="4" borderId="1" xfId="0" applyFont="1" applyFill="1" applyBorder="1"/>
    <xf numFmtId="0" fontId="32" fillId="4" borderId="1" xfId="0" applyFont="1" applyFill="1" applyBorder="1" applyAlignment="1">
      <alignment horizontal="left" vertical="top"/>
    </xf>
    <xf numFmtId="0" fontId="41" fillId="5" borderId="1" xfId="0" applyFont="1" applyFill="1" applyBorder="1" applyAlignment="1">
      <alignment horizontal="left"/>
    </xf>
    <xf numFmtId="0" fontId="15" fillId="0" borderId="18" xfId="0" applyFont="1" applyBorder="1" applyAlignment="1">
      <alignment horizontal="center"/>
    </xf>
    <xf numFmtId="0" fontId="32" fillId="8" borderId="6" xfId="0" applyFont="1" applyFill="1" applyBorder="1" applyAlignment="1">
      <alignment horizontal="center"/>
    </xf>
    <xf numFmtId="0" fontId="32" fillId="5" borderId="1" xfId="0" applyFont="1" applyFill="1" applyBorder="1" applyAlignment="1">
      <alignment vertical="center" textRotation="90"/>
    </xf>
    <xf numFmtId="0" fontId="15" fillId="0" borderId="1" xfId="0" applyFont="1" applyBorder="1" applyAlignment="1">
      <alignment horizontal="left"/>
    </xf>
    <xf numFmtId="0" fontId="32" fillId="8" borderId="1" xfId="0" applyFont="1" applyFill="1" applyBorder="1" applyAlignment="1">
      <alignment horizontal="center" vertical="center" wrapText="1"/>
    </xf>
    <xf numFmtId="0" fontId="32" fillId="9" borderId="11" xfId="0" applyFont="1" applyFill="1" applyBorder="1" applyAlignment="1">
      <alignment horizontal="center" vertical="center"/>
    </xf>
    <xf numFmtId="0" fontId="32" fillId="9" borderId="5" xfId="0" applyFont="1" applyFill="1" applyBorder="1" applyAlignment="1">
      <alignment horizontal="center" vertical="center"/>
    </xf>
    <xf numFmtId="0" fontId="32" fillId="9" borderId="8" xfId="0" applyFont="1" applyFill="1" applyBorder="1" applyAlignment="1">
      <alignment horizontal="center" vertical="center"/>
    </xf>
    <xf numFmtId="0" fontId="32" fillId="9" borderId="11" xfId="0" applyFont="1" applyFill="1" applyBorder="1" applyAlignment="1">
      <alignment horizontal="center" vertical="center" wrapText="1"/>
    </xf>
    <xf numFmtId="0" fontId="32" fillId="9" borderId="5" xfId="0" applyFont="1" applyFill="1" applyBorder="1" applyAlignment="1">
      <alignment horizontal="center" vertical="center" wrapText="1"/>
    </xf>
    <xf numFmtId="0" fontId="32" fillId="9" borderId="8" xfId="0" applyFont="1" applyFill="1" applyBorder="1" applyAlignment="1">
      <alignment horizontal="center" vertical="center" wrapText="1"/>
    </xf>
    <xf numFmtId="0" fontId="15" fillId="4" borderId="1" xfId="0" applyFont="1" applyFill="1" applyBorder="1" applyAlignment="1">
      <alignment horizontal="left" vertical="top" wrapText="1"/>
    </xf>
    <xf numFmtId="0" fontId="32" fillId="8" borderId="6" xfId="0" applyFont="1" applyFill="1" applyBorder="1" applyAlignment="1">
      <alignment horizontal="center" vertical="center"/>
    </xf>
    <xf numFmtId="0" fontId="32" fillId="4" borderId="18" xfId="0" applyFont="1" applyFill="1" applyBorder="1" applyAlignment="1">
      <alignment horizontal="center"/>
    </xf>
    <xf numFmtId="0" fontId="32" fillId="4" borderId="12" xfId="0" applyFont="1" applyFill="1" applyBorder="1" applyAlignment="1">
      <alignment horizontal="center"/>
    </xf>
    <xf numFmtId="0" fontId="32" fillId="4" borderId="6" xfId="0" applyFont="1" applyFill="1" applyBorder="1" applyAlignment="1">
      <alignment horizontal="center"/>
    </xf>
    <xf numFmtId="0" fontId="15" fillId="4" borderId="0" xfId="0" applyFont="1" applyFill="1" applyAlignment="1">
      <alignment horizontal="left" wrapText="1"/>
    </xf>
    <xf numFmtId="0" fontId="32" fillId="9" borderId="1" xfId="0" applyFont="1" applyFill="1" applyBorder="1" applyAlignment="1">
      <alignment horizontal="center" vertical="center" wrapText="1"/>
    </xf>
    <xf numFmtId="0" fontId="1" fillId="4" borderId="5" xfId="0" applyFont="1" applyFill="1" applyBorder="1" applyAlignment="1">
      <alignment horizontal="center" vertical="top" wrapText="1"/>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horizontal="center" vertical="center"/>
    </xf>
    <xf numFmtId="0" fontId="25" fillId="0" borderId="1" xfId="0" applyFont="1" applyBorder="1" applyAlignment="1">
      <alignment horizontal="center"/>
    </xf>
    <xf numFmtId="0" fontId="44" fillId="0" borderId="1" xfId="0" applyFont="1" applyBorder="1" applyAlignment="1">
      <alignment horizontal="center" vertical="center"/>
    </xf>
    <xf numFmtId="0" fontId="56" fillId="0" borderId="1" xfId="0" applyFont="1" applyBorder="1" applyAlignment="1">
      <alignment horizontal="justify" vertical="justify" wrapText="1"/>
    </xf>
    <xf numFmtId="0" fontId="56" fillId="0" borderId="1" xfId="0" applyFont="1" applyBorder="1" applyAlignment="1">
      <alignment horizontal="left" vertical="top" wrapText="1"/>
    </xf>
    <xf numFmtId="0" fontId="56" fillId="0" borderId="1" xfId="0" applyFont="1" applyBorder="1" applyAlignment="1">
      <alignment horizontal="left" vertical="top"/>
    </xf>
    <xf numFmtId="0" fontId="55" fillId="10" borderId="0" xfId="0" applyFont="1" applyFill="1" applyAlignment="1">
      <alignment horizontal="center" vertical="center"/>
    </xf>
    <xf numFmtId="0" fontId="0" fillId="0" borderId="1" xfId="0" applyBorder="1" applyAlignment="1">
      <alignment horizontal="center"/>
    </xf>
    <xf numFmtId="0" fontId="56" fillId="0" borderId="27" xfId="0" applyFont="1" applyBorder="1" applyAlignment="1">
      <alignment horizontal="justify" vertical="justify" wrapText="1"/>
    </xf>
    <xf numFmtId="0" fontId="56" fillId="0" borderId="28" xfId="0" applyFont="1" applyBorder="1" applyAlignment="1">
      <alignment horizontal="justify" vertical="justify" wrapText="1"/>
    </xf>
    <xf numFmtId="0" fontId="56" fillId="0" borderId="36" xfId="0" applyFont="1" applyBorder="1" applyAlignment="1">
      <alignment horizontal="justify" vertical="justify" wrapText="1"/>
    </xf>
    <xf numFmtId="0" fontId="56" fillId="0" borderId="37" xfId="0" applyFont="1" applyBorder="1" applyAlignment="1">
      <alignment horizontal="left" vertical="top" wrapText="1"/>
    </xf>
    <xf numFmtId="0" fontId="56" fillId="0" borderId="29" xfId="0" applyFont="1" applyBorder="1" applyAlignment="1">
      <alignment horizontal="left" vertical="top" wrapText="1"/>
    </xf>
    <xf numFmtId="0" fontId="56" fillId="0" borderId="37" xfId="0" applyFont="1" applyBorder="1" applyAlignment="1">
      <alignment horizontal="left" vertical="top"/>
    </xf>
    <xf numFmtId="0" fontId="56" fillId="0" borderId="33" xfId="0" applyFont="1" applyBorder="1" applyAlignment="1">
      <alignment horizontal="justify" vertical="justify" wrapText="1"/>
    </xf>
    <xf numFmtId="0" fontId="56" fillId="0" borderId="34" xfId="0" applyFont="1" applyBorder="1" applyAlignment="1">
      <alignment horizontal="justify" vertical="justify" wrapText="1"/>
    </xf>
    <xf numFmtId="0" fontId="56" fillId="0" borderId="38" xfId="0" applyFont="1" applyBorder="1" applyAlignment="1">
      <alignment horizontal="justify" vertical="justify" wrapText="1"/>
    </xf>
    <xf numFmtId="0" fontId="56" fillId="0" borderId="35" xfId="0" applyFont="1" applyBorder="1" applyAlignment="1">
      <alignment horizontal="left" vertical="top" wrapText="1"/>
    </xf>
    <xf numFmtId="0" fontId="56" fillId="0" borderId="39" xfId="0" applyFont="1" applyBorder="1" applyAlignment="1">
      <alignment horizontal="left" vertical="top"/>
    </xf>
    <xf numFmtId="0" fontId="56" fillId="0" borderId="11" xfId="0" applyFont="1" applyBorder="1" applyAlignment="1">
      <alignment horizontal="left" vertical="top" wrapText="1"/>
    </xf>
    <xf numFmtId="0" fontId="56" fillId="0" borderId="5" xfId="0" applyFont="1" applyBorder="1" applyAlignment="1">
      <alignment horizontal="left" vertical="top" wrapText="1"/>
    </xf>
    <xf numFmtId="0" fontId="56" fillId="0" borderId="8" xfId="0" applyFont="1" applyBorder="1" applyAlignment="1">
      <alignment horizontal="left" vertical="top" wrapText="1"/>
    </xf>
    <xf numFmtId="0" fontId="0" fillId="0" borderId="1" xfId="0" applyBorder="1" applyAlignment="1">
      <alignment horizontal="center" wrapText="1"/>
    </xf>
    <xf numFmtId="0" fontId="55" fillId="5" borderId="0" xfId="0" applyFont="1" applyFill="1" applyAlignment="1">
      <alignment horizontal="center"/>
    </xf>
    <xf numFmtId="0" fontId="31" fillId="0" borderId="0" xfId="0" applyFont="1" applyAlignment="1">
      <alignment horizontal="right"/>
    </xf>
    <xf numFmtId="0" fontId="56" fillId="0" borderId="27" xfId="0" applyFont="1" applyBorder="1" applyAlignment="1">
      <alignment horizontal="left" vertical="top" wrapText="1"/>
    </xf>
    <xf numFmtId="0" fontId="56" fillId="0" borderId="28" xfId="0" applyFont="1" applyBorder="1" applyAlignment="1">
      <alignment horizontal="left" vertical="top" wrapText="1"/>
    </xf>
    <xf numFmtId="0" fontId="56" fillId="0" borderId="36" xfId="0" applyFont="1" applyBorder="1" applyAlignment="1">
      <alignment horizontal="left" vertical="top" wrapText="1"/>
    </xf>
    <xf numFmtId="0" fontId="56" fillId="0" borderId="11" xfId="0" applyFont="1" applyBorder="1" applyAlignment="1">
      <alignment vertical="top" wrapText="1"/>
    </xf>
    <xf numFmtId="0" fontId="56" fillId="0" borderId="8" xfId="0" applyFont="1" applyBorder="1" applyAlignment="1">
      <alignment vertical="top" wrapText="1"/>
    </xf>
    <xf numFmtId="0" fontId="0" fillId="0" borderId="1" xfId="0" applyBorder="1" applyAlignment="1">
      <alignment horizontal="left" vertical="top" wrapText="1"/>
    </xf>
    <xf numFmtId="0" fontId="0" fillId="0" borderId="13"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56" fillId="0" borderId="30" xfId="0" applyFont="1" applyBorder="1" applyAlignment="1">
      <alignment vertical="top" wrapText="1"/>
    </xf>
    <xf numFmtId="0" fontId="56" fillId="0" borderId="29" xfId="0" applyFont="1" applyBorder="1" applyAlignment="1">
      <alignment vertical="top" wrapText="1"/>
    </xf>
    <xf numFmtId="0" fontId="56" fillId="0" borderId="31" xfId="0" applyFont="1" applyBorder="1" applyAlignment="1">
      <alignment vertical="top" wrapText="1"/>
    </xf>
    <xf numFmtId="0" fontId="56" fillId="0" borderId="32" xfId="0" applyFont="1" applyBorder="1" applyAlignment="1">
      <alignmen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15" fillId="0" borderId="11" xfId="0" applyFont="1" applyBorder="1" applyAlignment="1">
      <alignment horizontal="left" vertical="top" wrapText="1"/>
    </xf>
    <xf numFmtId="0" fontId="15" fillId="0" borderId="8" xfId="0" applyFont="1" applyBorder="1" applyAlignment="1">
      <alignment horizontal="left" vertical="top" wrapText="1"/>
    </xf>
    <xf numFmtId="0" fontId="32" fillId="5" borderId="0" xfId="0" applyFont="1" applyFill="1" applyAlignment="1">
      <alignment horizontal="center"/>
    </xf>
    <xf numFmtId="0" fontId="32" fillId="8" borderId="0" xfId="0" applyFont="1" applyFill="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15" fillId="0" borderId="1" xfId="0" applyFont="1" applyBorder="1" applyAlignment="1">
      <alignment horizontal="center"/>
    </xf>
    <xf numFmtId="0" fontId="4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2" fillId="0" borderId="11" xfId="5" applyBorder="1" applyAlignment="1">
      <alignment horizontal="center" vertical="center" wrapText="1"/>
    </xf>
    <xf numFmtId="0" fontId="2" fillId="0" borderId="8" xfId="5" applyBorder="1" applyAlignment="1">
      <alignment horizontal="center" vertical="center" wrapText="1"/>
    </xf>
    <xf numFmtId="0" fontId="41" fillId="5" borderId="11" xfId="5" applyFont="1" applyFill="1" applyBorder="1" applyAlignment="1">
      <alignment horizontal="center" vertical="center" wrapText="1"/>
    </xf>
    <xf numFmtId="0" fontId="41" fillId="5" borderId="5" xfId="5" applyFont="1" applyFill="1" applyBorder="1" applyAlignment="1">
      <alignment horizontal="center" vertical="center" wrapText="1"/>
    </xf>
    <xf numFmtId="0" fontId="41" fillId="5" borderId="8" xfId="5" applyFont="1" applyFill="1" applyBorder="1" applyAlignment="1">
      <alignment horizontal="center" vertical="center" wrapText="1"/>
    </xf>
    <xf numFmtId="0" fontId="38" fillId="0" borderId="1" xfId="0" applyFont="1" applyBorder="1" applyAlignment="1">
      <alignment horizontal="center" wrapText="1"/>
    </xf>
    <xf numFmtId="0" fontId="42" fillId="4" borderId="0" xfId="0" applyFont="1" applyFill="1" applyAlignment="1">
      <alignment horizontal="center" textRotation="90" wrapText="1"/>
    </xf>
    <xf numFmtId="0" fontId="3" fillId="0" borderId="0" xfId="5" applyFont="1" applyAlignment="1">
      <alignment horizontal="left" vertical="center" wrapText="1"/>
    </xf>
    <xf numFmtId="0" fontId="3" fillId="0" borderId="0" xfId="5" applyFont="1" applyAlignment="1">
      <alignment horizontal="center" vertical="center" wrapText="1"/>
    </xf>
    <xf numFmtId="0" fontId="27" fillId="0" borderId="1" xfId="0" applyFont="1" applyBorder="1" applyAlignment="1">
      <alignment horizontal="center" vertical="center" wrapText="1"/>
    </xf>
    <xf numFmtId="0" fontId="35" fillId="0" borderId="0" xfId="0" applyFont="1" applyAlignment="1">
      <alignment horizontal="center" vertical="center"/>
    </xf>
    <xf numFmtId="0" fontId="15" fillId="0" borderId="0" xfId="0" applyFont="1" applyAlignment="1">
      <alignment horizontal="left" vertical="center"/>
    </xf>
    <xf numFmtId="0" fontId="36" fillId="4" borderId="0" xfId="0" applyFont="1" applyFill="1" applyAlignment="1" applyProtection="1">
      <alignment horizontal="left" vertical="center" wrapText="1"/>
      <protection locked="0"/>
    </xf>
    <xf numFmtId="0" fontId="42" fillId="4" borderId="0" xfId="0" applyFont="1" applyFill="1" applyAlignment="1">
      <alignment horizontal="center" vertical="center" textRotation="90" wrapText="1"/>
    </xf>
    <xf numFmtId="0" fontId="46" fillId="0" borderId="18" xfId="0" applyFont="1" applyBorder="1" applyAlignment="1">
      <alignment vertical="center" wrapText="1"/>
    </xf>
    <xf numFmtId="0" fontId="46" fillId="0" borderId="12" xfId="0" applyFont="1" applyBorder="1" applyAlignment="1">
      <alignment vertical="center" wrapText="1"/>
    </xf>
    <xf numFmtId="0" fontId="46" fillId="0" borderId="6" xfId="0" applyFont="1" applyBorder="1" applyAlignment="1">
      <alignment vertical="center" wrapText="1"/>
    </xf>
    <xf numFmtId="0" fontId="27" fillId="0" borderId="1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6" xfId="0" applyFont="1" applyBorder="1" applyAlignment="1">
      <alignment horizontal="center" vertical="center" wrapText="1"/>
    </xf>
    <xf numFmtId="14" fontId="32" fillId="5" borderId="7" xfId="0" applyNumberFormat="1" applyFont="1" applyFill="1" applyBorder="1" applyAlignment="1">
      <alignment horizontal="center" vertical="center" wrapText="1"/>
    </xf>
    <xf numFmtId="14" fontId="32" fillId="5" borderId="0" xfId="0" applyNumberFormat="1" applyFont="1" applyFill="1" applyAlignment="1">
      <alignment horizontal="center" vertical="center" wrapText="1"/>
    </xf>
    <xf numFmtId="14" fontId="32" fillId="5" borderId="2" xfId="0" applyNumberFormat="1" applyFont="1" applyFill="1" applyBorder="1" applyAlignment="1">
      <alignment horizontal="center" vertical="center" wrapText="1"/>
    </xf>
    <xf numFmtId="14" fontId="32" fillId="5" borderId="9" xfId="0" applyNumberFormat="1" applyFont="1" applyFill="1" applyBorder="1" applyAlignment="1">
      <alignment horizontal="center" vertical="center" wrapText="1"/>
    </xf>
    <xf numFmtId="14" fontId="32" fillId="5" borderId="3" xfId="0" applyNumberFormat="1" applyFont="1" applyFill="1" applyBorder="1" applyAlignment="1">
      <alignment horizontal="center" vertical="center" wrapText="1"/>
    </xf>
    <xf numFmtId="14" fontId="32" fillId="5" borderId="10" xfId="0" applyNumberFormat="1" applyFont="1" applyFill="1" applyBorder="1" applyAlignment="1">
      <alignment horizontal="center"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79C000"/>
      <color rgb="FF007B3E"/>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Ficha T&#233;cnica 7'!A1"/><Relationship Id="rId18" Type="http://schemas.openxmlformats.org/officeDocument/2006/relationships/image" Target="../media/image9.png"/><Relationship Id="rId3" Type="http://schemas.openxmlformats.org/officeDocument/2006/relationships/hyperlink" Target="#'Ficha T&#233;cnica 1'!A1"/><Relationship Id="rId21" Type="http://schemas.openxmlformats.org/officeDocument/2006/relationships/hyperlink" Target="#'Ficha tecnica 11'!A1"/><Relationship Id="rId7" Type="http://schemas.openxmlformats.org/officeDocument/2006/relationships/hyperlink" Target="#'Ficha T&#233;cnica 4'!A1"/><Relationship Id="rId12" Type="http://schemas.openxmlformats.org/officeDocument/2006/relationships/image" Target="../media/image6.png"/><Relationship Id="rId17" Type="http://schemas.openxmlformats.org/officeDocument/2006/relationships/hyperlink" Target="#'Ficha T&#233;cnica 9 '!A1"/><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Ficha T&#233;cnica 2'!A1"/><Relationship Id="rId6" Type="http://schemas.openxmlformats.org/officeDocument/2006/relationships/image" Target="../media/image3.png"/><Relationship Id="rId11" Type="http://schemas.openxmlformats.org/officeDocument/2006/relationships/hyperlink" Target="#'Ficha T&#233;cnica 6'!A1"/><Relationship Id="rId24" Type="http://schemas.openxmlformats.org/officeDocument/2006/relationships/image" Target="../media/image12.png"/><Relationship Id="rId5" Type="http://schemas.openxmlformats.org/officeDocument/2006/relationships/hyperlink" Target="#'Ficha T&#233;cnica 3'!A1"/><Relationship Id="rId15" Type="http://schemas.openxmlformats.org/officeDocument/2006/relationships/hyperlink" Target="#'Ficha T&#233;cnica 8'!A1"/><Relationship Id="rId23" Type="http://schemas.openxmlformats.org/officeDocument/2006/relationships/hyperlink" Target="#'CAMBIOS REGISTRO '!A1"/><Relationship Id="rId10" Type="http://schemas.openxmlformats.org/officeDocument/2006/relationships/image" Target="../media/image5.png"/><Relationship Id="rId19" Type="http://schemas.openxmlformats.org/officeDocument/2006/relationships/hyperlink" Target="#'Ficha tecnica 10'!A1"/><Relationship Id="rId4" Type="http://schemas.openxmlformats.org/officeDocument/2006/relationships/image" Target="../media/image2.png"/><Relationship Id="rId9" Type="http://schemas.openxmlformats.org/officeDocument/2006/relationships/hyperlink" Target="#'Ficha T&#233;cnica 5'!A1"/><Relationship Id="rId14" Type="http://schemas.openxmlformats.org/officeDocument/2006/relationships/image" Target="../media/image7.png"/><Relationship Id="rId22" Type="http://schemas.openxmlformats.org/officeDocument/2006/relationships/image" Target="../media/image1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3.xml.rels><?xml version="1.0" encoding="UTF-8" standalone="yes"?>
<Relationships xmlns="http://schemas.openxmlformats.org/package/2006/relationships"><Relationship Id="rId8" Type="http://schemas.openxmlformats.org/officeDocument/2006/relationships/image" Target="../media/image17.svg"/><Relationship Id="rId3" Type="http://schemas.openxmlformats.org/officeDocument/2006/relationships/image" Target="../media/image30.png"/><Relationship Id="rId7" Type="http://schemas.openxmlformats.org/officeDocument/2006/relationships/image" Target="../media/image16.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hyperlink" Target="#'LISTADO FT'!A1"/><Relationship Id="rId5" Type="http://schemas.openxmlformats.org/officeDocument/2006/relationships/image" Target="../media/image13.png"/><Relationship Id="rId4" Type="http://schemas.openxmlformats.org/officeDocument/2006/relationships/image" Target="../media/image3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7.svg"/><Relationship Id="rId5" Type="http://schemas.openxmlformats.org/officeDocument/2006/relationships/image" Target="../media/image16.png"/><Relationship Id="rId4" Type="http://schemas.openxmlformats.org/officeDocument/2006/relationships/hyperlink" Target="#'LISTADO FT'!A1"/></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17.svg"/><Relationship Id="rId5" Type="http://schemas.openxmlformats.org/officeDocument/2006/relationships/image" Target="../media/image16.png"/><Relationship Id="rId4" Type="http://schemas.openxmlformats.org/officeDocument/2006/relationships/hyperlink" Target="#'LISTADO FT'!A1"/></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6.xml.rels><?xml version="1.0" encoding="UTF-8" standalone="yes"?>
<Relationships xmlns="http://schemas.openxmlformats.org/package/2006/relationships"><Relationship Id="rId3" Type="http://schemas.openxmlformats.org/officeDocument/2006/relationships/image" Target="../media/image17.svg"/><Relationship Id="rId2" Type="http://schemas.openxmlformats.org/officeDocument/2006/relationships/image" Target="../media/image16.png"/><Relationship Id="rId1" Type="http://schemas.openxmlformats.org/officeDocument/2006/relationships/hyperlink" Target="#'LISTADO FT'!A1"/><Relationship Id="rId4" Type="http://schemas.openxmlformats.org/officeDocument/2006/relationships/image" Target="../media/image2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9.xml.rels><?xml version="1.0" encoding="UTF-8" standalone="yes"?>
<Relationships xmlns="http://schemas.openxmlformats.org/package/2006/relationships"><Relationship Id="rId3" Type="http://schemas.openxmlformats.org/officeDocument/2006/relationships/image" Target="../media/image17.svg"/><Relationship Id="rId2" Type="http://schemas.openxmlformats.org/officeDocument/2006/relationships/image" Target="../media/image16.png"/><Relationship Id="rId1" Type="http://schemas.openxmlformats.org/officeDocument/2006/relationships/hyperlink" Target="#'LISTADO FT'!A1"/><Relationship Id="rId4"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emf"/><Relationship Id="rId1" Type="http://schemas.openxmlformats.org/officeDocument/2006/relationships/image" Target="../media/image22.emf"/><Relationship Id="rId6" Type="http://schemas.openxmlformats.org/officeDocument/2006/relationships/image" Target="../media/image27.emf"/><Relationship Id="rId5" Type="http://schemas.openxmlformats.org/officeDocument/2006/relationships/image" Target="../media/image26.emf"/><Relationship Id="rId4"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8</xdr:col>
      <xdr:colOff>457200</xdr:colOff>
      <xdr:row>8</xdr:row>
      <xdr:rowOff>47625</xdr:rowOff>
    </xdr:from>
    <xdr:to>
      <xdr:col>8</xdr:col>
      <xdr:colOff>847725</xdr:colOff>
      <xdr:row>8</xdr:row>
      <xdr:rowOff>438150</xdr:rowOff>
    </xdr:to>
    <xdr:pic>
      <xdr:nvPicPr>
        <xdr:cNvPr id="370898" name="Gráfico 2" descr="Lupa">
          <a:hlinkClick xmlns:r="http://schemas.openxmlformats.org/officeDocument/2006/relationships" r:id="rId1"/>
          <a:extLst>
            <a:ext uri="{FF2B5EF4-FFF2-40B4-BE49-F238E27FC236}">
              <a16:creationId xmlns:a16="http://schemas.microsoft.com/office/drawing/2014/main" id="{00000000-0008-0000-0000-0000D2A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33950"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6</xdr:row>
      <xdr:rowOff>295275</xdr:rowOff>
    </xdr:from>
    <xdr:to>
      <xdr:col>8</xdr:col>
      <xdr:colOff>895350</xdr:colOff>
      <xdr:row>8</xdr:row>
      <xdr:rowOff>28575</xdr:rowOff>
    </xdr:to>
    <xdr:pic>
      <xdr:nvPicPr>
        <xdr:cNvPr id="370899" name="Gráfico 3" descr="Engranaje único">
          <a:hlinkClick xmlns:r="http://schemas.openxmlformats.org/officeDocument/2006/relationships" r:id="rId3"/>
          <a:extLst>
            <a:ext uri="{FF2B5EF4-FFF2-40B4-BE49-F238E27FC236}">
              <a16:creationId xmlns:a16="http://schemas.microsoft.com/office/drawing/2014/main" id="{00000000-0008-0000-0000-0000D3A8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57750"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9</xdr:row>
      <xdr:rowOff>38100</xdr:rowOff>
    </xdr:from>
    <xdr:to>
      <xdr:col>8</xdr:col>
      <xdr:colOff>923925</xdr:colOff>
      <xdr:row>10</xdr:row>
      <xdr:rowOff>38100</xdr:rowOff>
    </xdr:to>
    <xdr:pic>
      <xdr:nvPicPr>
        <xdr:cNvPr id="370900" name="Gráfico 4" descr="Investigación">
          <a:hlinkClick xmlns:r="http://schemas.openxmlformats.org/officeDocument/2006/relationships" r:id="rId5"/>
          <a:extLst>
            <a:ext uri="{FF2B5EF4-FFF2-40B4-BE49-F238E27FC236}">
              <a16:creationId xmlns:a16="http://schemas.microsoft.com/office/drawing/2014/main" id="{00000000-0008-0000-0000-0000D4A805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43475"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10</xdr:row>
      <xdr:rowOff>38100</xdr:rowOff>
    </xdr:from>
    <xdr:to>
      <xdr:col>8</xdr:col>
      <xdr:colOff>971550</xdr:colOff>
      <xdr:row>11</xdr:row>
      <xdr:rowOff>66675</xdr:rowOff>
    </xdr:to>
    <xdr:pic>
      <xdr:nvPicPr>
        <xdr:cNvPr id="370901" name="Gráfico 5" descr="Indicador">
          <a:hlinkClick xmlns:r="http://schemas.openxmlformats.org/officeDocument/2006/relationships" r:id="rId7"/>
          <a:extLst>
            <a:ext uri="{FF2B5EF4-FFF2-40B4-BE49-F238E27FC236}">
              <a16:creationId xmlns:a16="http://schemas.microsoft.com/office/drawing/2014/main" id="{00000000-0008-0000-0000-0000D5A805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962525"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11</xdr:row>
      <xdr:rowOff>38100</xdr:rowOff>
    </xdr:from>
    <xdr:to>
      <xdr:col>8</xdr:col>
      <xdr:colOff>942975</xdr:colOff>
      <xdr:row>12</xdr:row>
      <xdr:rowOff>57150</xdr:rowOff>
    </xdr:to>
    <xdr:pic>
      <xdr:nvPicPr>
        <xdr:cNvPr id="370902" name="Gráfico 6" descr="Diagrama de Venn">
          <a:hlinkClick xmlns:r="http://schemas.openxmlformats.org/officeDocument/2006/relationships" r:id="rId9"/>
          <a:extLst>
            <a:ext uri="{FF2B5EF4-FFF2-40B4-BE49-F238E27FC236}">
              <a16:creationId xmlns:a16="http://schemas.microsoft.com/office/drawing/2014/main" id="{00000000-0008-0000-0000-0000D6A805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943475"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28575</xdr:rowOff>
    </xdr:from>
    <xdr:to>
      <xdr:col>8</xdr:col>
      <xdr:colOff>914400</xdr:colOff>
      <xdr:row>13</xdr:row>
      <xdr:rowOff>19050</xdr:rowOff>
    </xdr:to>
    <xdr:pic>
      <xdr:nvPicPr>
        <xdr:cNvPr id="370903" name="Gráfico 7" descr="Ir en bicicleta con personas">
          <a:hlinkClick xmlns:r="http://schemas.openxmlformats.org/officeDocument/2006/relationships" r:id="rId11"/>
          <a:extLst>
            <a:ext uri="{FF2B5EF4-FFF2-40B4-BE49-F238E27FC236}">
              <a16:creationId xmlns:a16="http://schemas.microsoft.com/office/drawing/2014/main" id="{00000000-0008-0000-0000-0000D7A805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943475"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13</xdr:row>
      <xdr:rowOff>76200</xdr:rowOff>
    </xdr:from>
    <xdr:to>
      <xdr:col>8</xdr:col>
      <xdr:colOff>847725</xdr:colOff>
      <xdr:row>14</xdr:row>
      <xdr:rowOff>19050</xdr:rowOff>
    </xdr:to>
    <xdr:pic>
      <xdr:nvPicPr>
        <xdr:cNvPr id="370904" name="Gráfico 8" descr="Profesor">
          <a:hlinkClick xmlns:r="http://schemas.openxmlformats.org/officeDocument/2006/relationships" r:id="rId13"/>
          <a:extLst>
            <a:ext uri="{FF2B5EF4-FFF2-40B4-BE49-F238E27FC236}">
              <a16:creationId xmlns:a16="http://schemas.microsoft.com/office/drawing/2014/main" id="{00000000-0008-0000-0000-0000D8A805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924425"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14</xdr:row>
      <xdr:rowOff>57150</xdr:rowOff>
    </xdr:from>
    <xdr:to>
      <xdr:col>8</xdr:col>
      <xdr:colOff>876300</xdr:colOff>
      <xdr:row>14</xdr:row>
      <xdr:rowOff>428625</xdr:rowOff>
    </xdr:to>
    <xdr:pic>
      <xdr:nvPicPr>
        <xdr:cNvPr id="370905" name="Gráfico 9" descr="Lista RTL">
          <a:hlinkClick xmlns:r="http://schemas.openxmlformats.org/officeDocument/2006/relationships" r:id="rId15"/>
          <a:extLst>
            <a:ext uri="{FF2B5EF4-FFF2-40B4-BE49-F238E27FC236}">
              <a16:creationId xmlns:a16="http://schemas.microsoft.com/office/drawing/2014/main" id="{00000000-0008-0000-0000-0000D9A805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981575"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14</xdr:row>
      <xdr:rowOff>447675</xdr:rowOff>
    </xdr:from>
    <xdr:to>
      <xdr:col>8</xdr:col>
      <xdr:colOff>942975</xdr:colOff>
      <xdr:row>16</xdr:row>
      <xdr:rowOff>0</xdr:rowOff>
    </xdr:to>
    <xdr:pic>
      <xdr:nvPicPr>
        <xdr:cNvPr id="370906" name="Gráfico 10" descr="Documento">
          <a:hlinkClick xmlns:r="http://schemas.openxmlformats.org/officeDocument/2006/relationships" r:id="rId17"/>
          <a:extLst>
            <a:ext uri="{FF2B5EF4-FFF2-40B4-BE49-F238E27FC236}">
              <a16:creationId xmlns:a16="http://schemas.microsoft.com/office/drawing/2014/main" id="{00000000-0008-0000-0000-0000DAA805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953000"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16</xdr:row>
      <xdr:rowOff>19050</xdr:rowOff>
    </xdr:from>
    <xdr:to>
      <xdr:col>8</xdr:col>
      <xdr:colOff>885825</xdr:colOff>
      <xdr:row>16</xdr:row>
      <xdr:rowOff>438150</xdr:rowOff>
    </xdr:to>
    <xdr:pic>
      <xdr:nvPicPr>
        <xdr:cNvPr id="370907" name="Gráfico 11" descr="Grupo de personas">
          <a:hlinkClick xmlns:r="http://schemas.openxmlformats.org/officeDocument/2006/relationships" r:id="rId19"/>
          <a:extLst>
            <a:ext uri="{FF2B5EF4-FFF2-40B4-BE49-F238E27FC236}">
              <a16:creationId xmlns:a16="http://schemas.microsoft.com/office/drawing/2014/main" id="{00000000-0008-0000-0000-0000DBA805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943475"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16</xdr:row>
      <xdr:rowOff>428625</xdr:rowOff>
    </xdr:from>
    <xdr:to>
      <xdr:col>8</xdr:col>
      <xdr:colOff>914400</xdr:colOff>
      <xdr:row>18</xdr:row>
      <xdr:rowOff>9525</xdr:rowOff>
    </xdr:to>
    <xdr:pic>
      <xdr:nvPicPr>
        <xdr:cNvPr id="370908" name="Gráfico 12" descr="Letrero">
          <a:hlinkClick xmlns:r="http://schemas.openxmlformats.org/officeDocument/2006/relationships" r:id="rId21"/>
          <a:extLst>
            <a:ext uri="{FF2B5EF4-FFF2-40B4-BE49-F238E27FC236}">
              <a16:creationId xmlns:a16="http://schemas.microsoft.com/office/drawing/2014/main" id="{00000000-0008-0000-0000-0000DCA805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895850"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18</xdr:row>
      <xdr:rowOff>19050</xdr:rowOff>
    </xdr:from>
    <xdr:to>
      <xdr:col>8</xdr:col>
      <xdr:colOff>914400</xdr:colOff>
      <xdr:row>19</xdr:row>
      <xdr:rowOff>38100</xdr:rowOff>
    </xdr:to>
    <xdr:pic>
      <xdr:nvPicPr>
        <xdr:cNvPr id="370909" name="Gráfico 13" descr="Cabeza con engranajes">
          <a:hlinkClick xmlns:r="http://schemas.openxmlformats.org/officeDocument/2006/relationships" r:id="rId23"/>
          <a:extLst>
            <a:ext uri="{FF2B5EF4-FFF2-40B4-BE49-F238E27FC236}">
              <a16:creationId xmlns:a16="http://schemas.microsoft.com/office/drawing/2014/main" id="{00000000-0008-0000-0000-0000DDA805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914900"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1</xdr:row>
      <xdr:rowOff>123825</xdr:rowOff>
    </xdr:from>
    <xdr:to>
      <xdr:col>1</xdr:col>
      <xdr:colOff>762000</xdr:colOff>
      <xdr:row>4</xdr:row>
      <xdr:rowOff>98356</xdr:rowOff>
    </xdr:to>
    <xdr:pic>
      <xdr:nvPicPr>
        <xdr:cNvPr id="15" name="Imagen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bwMode="auto">
        <a:xfrm>
          <a:off x="428625" y="209550"/>
          <a:ext cx="476250" cy="803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641" name="Imagen 1">
          <a:extLst>
            <a:ext uri="{FF2B5EF4-FFF2-40B4-BE49-F238E27FC236}">
              <a16:creationId xmlns:a16="http://schemas.microsoft.com/office/drawing/2014/main" id="{00000000-0008-0000-0900-0000492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571500</xdr:colOff>
          <xdr:row>10</xdr:row>
          <xdr:rowOff>57150</xdr:rowOff>
        </xdr:from>
        <xdr:to>
          <xdr:col>7</xdr:col>
          <xdr:colOff>400050</xdr:colOff>
          <xdr:row>19</xdr:row>
          <xdr:rowOff>0</xdr:rowOff>
        </xdr:to>
        <xdr:sp macro="" textlink="">
          <xdr:nvSpPr>
            <xdr:cNvPr id="333828" name="Object 1028" hidden="1">
              <a:extLst>
                <a:ext uri="{63B3BB69-23CF-44E3-9099-C40C66FF867C}">
                  <a14:compatExt spid="_x0000_s333828"/>
                </a:ext>
                <a:ext uri="{FF2B5EF4-FFF2-40B4-BE49-F238E27FC236}">
                  <a16:creationId xmlns:a16="http://schemas.microsoft.com/office/drawing/2014/main" id="{00000000-0008-0000-0A00-000004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22</xdr:row>
          <xdr:rowOff>57150</xdr:rowOff>
        </xdr:from>
        <xdr:to>
          <xdr:col>5</xdr:col>
          <xdr:colOff>600075</xdr:colOff>
          <xdr:row>38</xdr:row>
          <xdr:rowOff>142875</xdr:rowOff>
        </xdr:to>
        <xdr:sp macro="" textlink="">
          <xdr:nvSpPr>
            <xdr:cNvPr id="333839" name="Object 1039" hidden="1">
              <a:extLst>
                <a:ext uri="{63B3BB69-23CF-44E3-9099-C40C66FF867C}">
                  <a14:compatExt spid="_x0000_s333839"/>
                </a:ext>
                <a:ext uri="{FF2B5EF4-FFF2-40B4-BE49-F238E27FC236}">
                  <a16:creationId xmlns:a16="http://schemas.microsoft.com/office/drawing/2014/main" id="{00000000-0008-0000-0A00-00000F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42</xdr:row>
          <xdr:rowOff>104775</xdr:rowOff>
        </xdr:from>
        <xdr:to>
          <xdr:col>5</xdr:col>
          <xdr:colOff>733425</xdr:colOff>
          <xdr:row>49</xdr:row>
          <xdr:rowOff>76200</xdr:rowOff>
        </xdr:to>
        <xdr:sp macro="" textlink="">
          <xdr:nvSpPr>
            <xdr:cNvPr id="333840" name="Object 1040" hidden="1">
              <a:extLst>
                <a:ext uri="{63B3BB69-23CF-44E3-9099-C40C66FF867C}">
                  <a14:compatExt spid="_x0000_s333840"/>
                </a:ext>
                <a:ext uri="{FF2B5EF4-FFF2-40B4-BE49-F238E27FC236}">
                  <a16:creationId xmlns:a16="http://schemas.microsoft.com/office/drawing/2014/main" id="{00000000-0008-0000-0A00-000010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771525</xdr:colOff>
          <xdr:row>54</xdr:row>
          <xdr:rowOff>0</xdr:rowOff>
        </xdr:from>
        <xdr:to>
          <xdr:col>4</xdr:col>
          <xdr:colOff>561975</xdr:colOff>
          <xdr:row>60</xdr:row>
          <xdr:rowOff>1971675</xdr:rowOff>
        </xdr:to>
        <xdr:sp macro="" textlink="">
          <xdr:nvSpPr>
            <xdr:cNvPr id="333841" name="Object 1041" hidden="1">
              <a:extLst>
                <a:ext uri="{63B3BB69-23CF-44E3-9099-C40C66FF867C}">
                  <a14:compatExt spid="_x0000_s333841"/>
                </a:ext>
                <a:ext uri="{FF2B5EF4-FFF2-40B4-BE49-F238E27FC236}">
                  <a16:creationId xmlns:a16="http://schemas.microsoft.com/office/drawing/2014/main" id="{00000000-0008-0000-0A00-000011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714375</xdr:colOff>
          <xdr:row>64</xdr:row>
          <xdr:rowOff>9525</xdr:rowOff>
        </xdr:from>
        <xdr:to>
          <xdr:col>5</xdr:col>
          <xdr:colOff>38100</xdr:colOff>
          <xdr:row>69</xdr:row>
          <xdr:rowOff>876300</xdr:rowOff>
        </xdr:to>
        <xdr:sp macro="" textlink="">
          <xdr:nvSpPr>
            <xdr:cNvPr id="333842" name="Object 1042" hidden="1">
              <a:extLst>
                <a:ext uri="{63B3BB69-23CF-44E3-9099-C40C66FF867C}">
                  <a14:compatExt spid="_x0000_s333842"/>
                </a:ext>
                <a:ext uri="{FF2B5EF4-FFF2-40B4-BE49-F238E27FC236}">
                  <a16:creationId xmlns:a16="http://schemas.microsoft.com/office/drawing/2014/main" id="{00000000-0008-0000-0A00-000012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75</xdr:row>
          <xdr:rowOff>0</xdr:rowOff>
        </xdr:from>
        <xdr:to>
          <xdr:col>4</xdr:col>
          <xdr:colOff>647700</xdr:colOff>
          <xdr:row>81</xdr:row>
          <xdr:rowOff>1352550</xdr:rowOff>
        </xdr:to>
        <xdr:sp macro="" textlink="">
          <xdr:nvSpPr>
            <xdr:cNvPr id="333844" name="Object 1044" hidden="1">
              <a:extLst>
                <a:ext uri="{63B3BB69-23CF-44E3-9099-C40C66FF867C}">
                  <a14:compatExt spid="_x0000_s333844"/>
                </a:ext>
                <a:ext uri="{FF2B5EF4-FFF2-40B4-BE49-F238E27FC236}">
                  <a16:creationId xmlns:a16="http://schemas.microsoft.com/office/drawing/2014/main" id="{00000000-0008-0000-0A00-000014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587158</xdr:colOff>
      <xdr:row>1</xdr:row>
      <xdr:rowOff>169625</xdr:rowOff>
    </xdr:from>
    <xdr:to>
      <xdr:col>3</xdr:col>
      <xdr:colOff>260958</xdr:colOff>
      <xdr:row>4</xdr:row>
      <xdr:rowOff>111629</xdr:rowOff>
    </xdr:to>
    <xdr:pic>
      <xdr:nvPicPr>
        <xdr:cNvPr id="10" name="Imagen 2">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09179" y="352296"/>
          <a:ext cx="534964" cy="894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548013</xdr:colOff>
      <xdr:row>2</xdr:row>
      <xdr:rowOff>221815</xdr:rowOff>
    </xdr:to>
    <xdr:pic>
      <xdr:nvPicPr>
        <xdr:cNvPr id="11" name="Gráfico 1" descr="Compartir">
          <a:hlinkClick xmlns:r="http://schemas.openxmlformats.org/officeDocument/2006/relationships" r:id="rId2"/>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2671"/>
          <a:ext cx="548013" cy="5219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352425</xdr:colOff>
      <xdr:row>1</xdr:row>
      <xdr:rowOff>219075</xdr:rowOff>
    </xdr:from>
    <xdr:to>
      <xdr:col>2</xdr:col>
      <xdr:colOff>762000</xdr:colOff>
      <xdr:row>4</xdr:row>
      <xdr:rowOff>2025</xdr:rowOff>
    </xdr:to>
    <xdr:pic>
      <xdr:nvPicPr>
        <xdr:cNvPr id="4" name="Imagen 2">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1075" y="40005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211208</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472109" cy="4969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14</xdr:col>
      <xdr:colOff>69056</xdr:colOff>
      <xdr:row>11</xdr:row>
      <xdr:rowOff>321470</xdr:rowOff>
    </xdr:to>
    <xdr:sp macro="" textlink="">
      <xdr:nvSpPr>
        <xdr:cNvPr id="368672" name="AutoShape 671">
          <a:extLst>
            <a:ext uri="{FF2B5EF4-FFF2-40B4-BE49-F238E27FC236}">
              <a16:creationId xmlns:a16="http://schemas.microsoft.com/office/drawing/2014/main" id="{00000000-0008-0000-0C00-000020A00500}"/>
            </a:ext>
          </a:extLst>
        </xdr:cNvPr>
        <xdr:cNvSpPr>
          <a:spLocks noChangeAspect="1" noChangeArrowheads="1"/>
        </xdr:cNvSpPr>
      </xdr:nvSpPr>
      <xdr:spPr bwMode="auto">
        <a:xfrm>
          <a:off x="7620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r>
            <a:rPr lang="es-CO"/>
            <a:t> </a:t>
          </a:r>
        </a:p>
      </xdr:txBody>
    </xdr:sp>
    <xdr:clientData/>
  </xdr:twoCellAnchor>
  <xdr:twoCellAnchor editAs="oneCell">
    <xdr:from>
      <xdr:col>2</xdr:col>
      <xdr:colOff>35718</xdr:colOff>
      <xdr:row>10</xdr:row>
      <xdr:rowOff>428625</xdr:rowOff>
    </xdr:from>
    <xdr:to>
      <xdr:col>11</xdr:col>
      <xdr:colOff>130968</xdr:colOff>
      <xdr:row>12</xdr:row>
      <xdr:rowOff>1333500</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a:srcRect l="20864" t="19371" r="20654" b="15517"/>
        <a:stretch/>
      </xdr:blipFill>
      <xdr:spPr>
        <a:xfrm>
          <a:off x="761999" y="6548438"/>
          <a:ext cx="7608094" cy="4762500"/>
        </a:xfrm>
        <a:prstGeom prst="rect">
          <a:avLst/>
        </a:prstGeom>
      </xdr:spPr>
    </xdr:pic>
    <xdr:clientData/>
  </xdr:twoCellAnchor>
  <xdr:twoCellAnchor editAs="oneCell">
    <xdr:from>
      <xdr:col>2</xdr:col>
      <xdr:colOff>95250</xdr:colOff>
      <xdr:row>6</xdr:row>
      <xdr:rowOff>277818</xdr:rowOff>
    </xdr:from>
    <xdr:to>
      <xdr:col>10</xdr:col>
      <xdr:colOff>761999</xdr:colOff>
      <xdr:row>10</xdr:row>
      <xdr:rowOff>83342</xdr:rowOff>
    </xdr:to>
    <xdr:pic>
      <xdr:nvPicPr>
        <xdr:cNvPr id="9" name="Imagen 8">
          <a:extLst>
            <a:ext uri="{FF2B5EF4-FFF2-40B4-BE49-F238E27FC236}">
              <a16:creationId xmlns:a16="http://schemas.microsoft.com/office/drawing/2014/main" id="{00000000-0008-0000-0C00-000009000000}"/>
            </a:ext>
          </a:extLst>
        </xdr:cNvPr>
        <xdr:cNvPicPr>
          <a:picLocks noChangeAspect="1"/>
        </xdr:cNvPicPr>
      </xdr:nvPicPr>
      <xdr:blipFill rotWithShape="1">
        <a:blip xmlns:r="http://schemas.openxmlformats.org/officeDocument/2006/relationships" r:embed="rId2"/>
        <a:srcRect l="21233" t="19208" r="20379" b="16168"/>
        <a:stretch/>
      </xdr:blipFill>
      <xdr:spPr>
        <a:xfrm>
          <a:off x="821531" y="1754193"/>
          <a:ext cx="7417593" cy="4615649"/>
        </a:xfrm>
        <a:prstGeom prst="rect">
          <a:avLst/>
        </a:prstGeom>
      </xdr:spPr>
    </xdr:pic>
    <xdr:clientData/>
  </xdr:twoCellAnchor>
  <xdr:twoCellAnchor editAs="oneCell">
    <xdr:from>
      <xdr:col>2</xdr:col>
      <xdr:colOff>47626</xdr:colOff>
      <xdr:row>12</xdr:row>
      <xdr:rowOff>1559717</xdr:rowOff>
    </xdr:from>
    <xdr:to>
      <xdr:col>11</xdr:col>
      <xdr:colOff>214313</xdr:colOff>
      <xdr:row>15</xdr:row>
      <xdr:rowOff>214312</xdr:rowOff>
    </xdr:to>
    <xdr:pic>
      <xdr:nvPicPr>
        <xdr:cNvPr id="10" name="Imagen 9">
          <a:extLst>
            <a:ext uri="{FF2B5EF4-FFF2-40B4-BE49-F238E27FC236}">
              <a16:creationId xmlns:a16="http://schemas.microsoft.com/office/drawing/2014/main" id="{00000000-0008-0000-0C00-00000A000000}"/>
            </a:ext>
          </a:extLst>
        </xdr:cNvPr>
        <xdr:cNvPicPr>
          <a:picLocks noChangeAspect="1"/>
        </xdr:cNvPicPr>
      </xdr:nvPicPr>
      <xdr:blipFill rotWithShape="1">
        <a:blip xmlns:r="http://schemas.openxmlformats.org/officeDocument/2006/relationships" r:embed="rId3"/>
        <a:srcRect l="20775" t="19860" r="20195" b="15516"/>
        <a:stretch/>
      </xdr:blipFill>
      <xdr:spPr>
        <a:xfrm>
          <a:off x="773907" y="11703842"/>
          <a:ext cx="7679531" cy="4726783"/>
        </a:xfrm>
        <a:prstGeom prst="rect">
          <a:avLst/>
        </a:prstGeom>
      </xdr:spPr>
    </xdr:pic>
    <xdr:clientData/>
  </xdr:twoCellAnchor>
  <xdr:twoCellAnchor editAs="oneCell">
    <xdr:from>
      <xdr:col>2</xdr:col>
      <xdr:colOff>23810</xdr:colOff>
      <xdr:row>15</xdr:row>
      <xdr:rowOff>440530</xdr:rowOff>
    </xdr:from>
    <xdr:to>
      <xdr:col>11</xdr:col>
      <xdr:colOff>190499</xdr:colOff>
      <xdr:row>20</xdr:row>
      <xdr:rowOff>555129</xdr:rowOff>
    </xdr:to>
    <xdr:pic>
      <xdr:nvPicPr>
        <xdr:cNvPr id="11" name="Imagen 10">
          <a:extLst>
            <a:ext uri="{FF2B5EF4-FFF2-40B4-BE49-F238E27FC236}">
              <a16:creationId xmlns:a16="http://schemas.microsoft.com/office/drawing/2014/main" id="{00000000-0008-0000-0C00-00000B000000}"/>
            </a:ext>
          </a:extLst>
        </xdr:cNvPr>
        <xdr:cNvPicPr>
          <a:picLocks noChangeAspect="1"/>
        </xdr:cNvPicPr>
      </xdr:nvPicPr>
      <xdr:blipFill rotWithShape="1">
        <a:blip xmlns:r="http://schemas.openxmlformats.org/officeDocument/2006/relationships" r:embed="rId4"/>
        <a:srcRect l="17297" t="13348" r="16809" b="9494"/>
        <a:stretch/>
      </xdr:blipFill>
      <xdr:spPr>
        <a:xfrm>
          <a:off x="750091" y="16656843"/>
          <a:ext cx="7679533" cy="5055692"/>
        </a:xfrm>
        <a:prstGeom prst="rect">
          <a:avLst/>
        </a:prstGeom>
      </xdr:spPr>
    </xdr:pic>
    <xdr:clientData/>
  </xdr:twoCellAnchor>
  <xdr:twoCellAnchor editAs="oneCell">
    <xdr:from>
      <xdr:col>2</xdr:col>
      <xdr:colOff>690562</xdr:colOff>
      <xdr:row>1</xdr:row>
      <xdr:rowOff>107157</xdr:rowOff>
    </xdr:from>
    <xdr:to>
      <xdr:col>3</xdr:col>
      <xdr:colOff>421112</xdr:colOff>
      <xdr:row>4</xdr:row>
      <xdr:rowOff>192527</xdr:rowOff>
    </xdr:to>
    <xdr:pic>
      <xdr:nvPicPr>
        <xdr:cNvPr id="12" name="Imagen 2">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416843" y="285751"/>
          <a:ext cx="492550" cy="9188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258833</xdr:rowOff>
    </xdr:to>
    <xdr:pic>
      <xdr:nvPicPr>
        <xdr:cNvPr id="13" name="Gráfico 1" descr="Compartir">
          <a:hlinkClick xmlns:r="http://schemas.openxmlformats.org/officeDocument/2006/relationships" r:id="rId6"/>
          <a:extLst>
            <a:ext uri="{FF2B5EF4-FFF2-40B4-BE49-F238E27FC236}">
              <a16:creationId xmlns:a16="http://schemas.microsoft.com/office/drawing/2014/main" id="{00000000-0008-0000-0C00-00000D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0" y="178594"/>
          <a:ext cx="472109" cy="49695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200025</xdr:colOff>
      <xdr:row>1</xdr:row>
      <xdr:rowOff>79133</xdr:rowOff>
    </xdr:from>
    <xdr:to>
      <xdr:col>2</xdr:col>
      <xdr:colOff>542925</xdr:colOff>
      <xdr:row>4</xdr:row>
      <xdr:rowOff>156807</xdr:rowOff>
    </xdr:to>
    <xdr:pic>
      <xdr:nvPicPr>
        <xdr:cNvPr id="4" name="Imagen 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50" y="260108"/>
          <a:ext cx="342900" cy="639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171450</xdr:rowOff>
    </xdr:from>
    <xdr:to>
      <xdr:col>0</xdr:col>
      <xdr:colOff>514349</xdr:colOff>
      <xdr:row>3</xdr:row>
      <xdr:rowOff>125483</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1450"/>
          <a:ext cx="514349" cy="5064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521804</xdr:colOff>
      <xdr:row>71</xdr:row>
      <xdr:rowOff>41413</xdr:rowOff>
    </xdr:from>
    <xdr:to>
      <xdr:col>11</xdr:col>
      <xdr:colOff>339586</xdr:colOff>
      <xdr:row>78</xdr:row>
      <xdr:rowOff>2122418</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81369" y="16821978"/>
          <a:ext cx="5218043" cy="3820353"/>
        </a:xfrm>
        <a:prstGeom prst="rect">
          <a:avLst/>
        </a:prstGeom>
      </xdr:spPr>
    </xdr:pic>
    <xdr:clientData/>
  </xdr:twoCellAnchor>
  <xdr:twoCellAnchor editAs="oneCell">
    <xdr:from>
      <xdr:col>5</xdr:col>
      <xdr:colOff>654327</xdr:colOff>
      <xdr:row>73</xdr:row>
      <xdr:rowOff>248219</xdr:rowOff>
    </xdr:from>
    <xdr:to>
      <xdr:col>5</xdr:col>
      <xdr:colOff>877957</xdr:colOff>
      <xdr:row>74</xdr:row>
      <xdr:rowOff>223371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27784" y="17525741"/>
          <a:ext cx="223630" cy="223630"/>
        </a:xfrm>
        <a:prstGeom prst="rect">
          <a:avLst/>
        </a:prstGeom>
      </xdr:spPr>
    </xdr:pic>
    <xdr:clientData/>
  </xdr:twoCellAnchor>
  <xdr:twoCellAnchor editAs="oneCell">
    <xdr:from>
      <xdr:col>9</xdr:col>
      <xdr:colOff>293206</xdr:colOff>
      <xdr:row>75</xdr:row>
      <xdr:rowOff>102446</xdr:rowOff>
    </xdr:from>
    <xdr:to>
      <xdr:col>10</xdr:col>
      <xdr:colOff>86140</xdr:colOff>
      <xdr:row>76</xdr:row>
      <xdr:rowOff>77597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41" y="17876924"/>
          <a:ext cx="223630" cy="223630"/>
        </a:xfrm>
        <a:prstGeom prst="rect">
          <a:avLst/>
        </a:prstGeom>
      </xdr:spPr>
    </xdr:pic>
    <xdr:clientData/>
  </xdr:twoCellAnchor>
  <xdr:twoCellAnchor editAs="oneCell">
    <xdr:from>
      <xdr:col>2</xdr:col>
      <xdr:colOff>488674</xdr:colOff>
      <xdr:row>1</xdr:row>
      <xdr:rowOff>190501</xdr:rowOff>
    </xdr:from>
    <xdr:to>
      <xdr:col>3</xdr:col>
      <xdr:colOff>407033</xdr:colOff>
      <xdr:row>4</xdr:row>
      <xdr:rowOff>175960</xdr:rowOff>
    </xdr:to>
    <xdr:pic>
      <xdr:nvPicPr>
        <xdr:cNvPr id="7" name="Imagen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134717" y="372718"/>
          <a:ext cx="431881" cy="888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74543</xdr:rowOff>
    </xdr:from>
    <xdr:to>
      <xdr:col>0</xdr:col>
      <xdr:colOff>472109</xdr:colOff>
      <xdr:row>2</xdr:row>
      <xdr:rowOff>115958</xdr:rowOff>
    </xdr:to>
    <xdr:pic>
      <xdr:nvPicPr>
        <xdr:cNvPr id="9" name="Gráfico 1" descr="Compartir">
          <a:hlinkClick xmlns:r="http://schemas.openxmlformats.org/officeDocument/2006/relationships" r:id="rId4"/>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74543"/>
          <a:ext cx="472109" cy="4969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581025</xdr:colOff>
      <xdr:row>13</xdr:row>
      <xdr:rowOff>704850</xdr:rowOff>
    </xdr:from>
    <xdr:to>
      <xdr:col>7</xdr:col>
      <xdr:colOff>990600</xdr:colOff>
      <xdr:row>13</xdr:row>
      <xdr:rowOff>1019175</xdr:rowOff>
    </xdr:to>
    <xdr:sp macro="" textlink="">
      <xdr:nvSpPr>
        <xdr:cNvPr id="365783" name="AutoShape 8">
          <a:extLst>
            <a:ext uri="{FF2B5EF4-FFF2-40B4-BE49-F238E27FC236}">
              <a16:creationId xmlns:a16="http://schemas.microsoft.com/office/drawing/2014/main" id="{00000000-0008-0000-0200-0000D7940500}"/>
            </a:ext>
          </a:extLst>
        </xdr:cNvPr>
        <xdr:cNvSpPr>
          <a:spLocks noChangeArrowheads="1"/>
        </xdr:cNvSpPr>
      </xdr:nvSpPr>
      <xdr:spPr bwMode="auto">
        <a:xfrm>
          <a:off x="5924550" y="5162550"/>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609600</xdr:colOff>
      <xdr:row>14</xdr:row>
      <xdr:rowOff>285750</xdr:rowOff>
    </xdr:from>
    <xdr:to>
      <xdr:col>7</xdr:col>
      <xdr:colOff>1019175</xdr:colOff>
      <xdr:row>14</xdr:row>
      <xdr:rowOff>552450</xdr:rowOff>
    </xdr:to>
    <xdr:sp macro="" textlink="">
      <xdr:nvSpPr>
        <xdr:cNvPr id="365784" name="AutoShape 8">
          <a:extLst>
            <a:ext uri="{FF2B5EF4-FFF2-40B4-BE49-F238E27FC236}">
              <a16:creationId xmlns:a16="http://schemas.microsoft.com/office/drawing/2014/main" id="{00000000-0008-0000-0200-0000D8940500}"/>
            </a:ext>
          </a:extLst>
        </xdr:cNvPr>
        <xdr:cNvSpPr>
          <a:spLocks noChangeArrowheads="1"/>
        </xdr:cNvSpPr>
      </xdr:nvSpPr>
      <xdr:spPr bwMode="auto">
        <a:xfrm>
          <a:off x="5953125" y="6467475"/>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619125</xdr:colOff>
      <xdr:row>16</xdr:row>
      <xdr:rowOff>190500</xdr:rowOff>
    </xdr:from>
    <xdr:to>
      <xdr:col>7</xdr:col>
      <xdr:colOff>1028700</xdr:colOff>
      <xdr:row>16</xdr:row>
      <xdr:rowOff>504825</xdr:rowOff>
    </xdr:to>
    <xdr:sp macro="" textlink="">
      <xdr:nvSpPr>
        <xdr:cNvPr id="365785" name="AutoShape 8">
          <a:extLst>
            <a:ext uri="{FF2B5EF4-FFF2-40B4-BE49-F238E27FC236}">
              <a16:creationId xmlns:a16="http://schemas.microsoft.com/office/drawing/2014/main" id="{00000000-0008-0000-0200-0000D9940500}"/>
            </a:ext>
          </a:extLst>
        </xdr:cNvPr>
        <xdr:cNvSpPr>
          <a:spLocks noChangeArrowheads="1"/>
        </xdr:cNvSpPr>
      </xdr:nvSpPr>
      <xdr:spPr bwMode="auto">
        <a:xfrm>
          <a:off x="5962650" y="9886950"/>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609600</xdr:colOff>
      <xdr:row>12</xdr:row>
      <xdr:rowOff>762000</xdr:rowOff>
    </xdr:from>
    <xdr:to>
      <xdr:col>7</xdr:col>
      <xdr:colOff>1047750</xdr:colOff>
      <xdr:row>12</xdr:row>
      <xdr:rowOff>1095375</xdr:rowOff>
    </xdr:to>
    <xdr:pic>
      <xdr:nvPicPr>
        <xdr:cNvPr id="365786" name="Imagen 1">
          <a:extLst>
            <a:ext uri="{FF2B5EF4-FFF2-40B4-BE49-F238E27FC236}">
              <a16:creationId xmlns:a16="http://schemas.microsoft.com/office/drawing/2014/main" id="{00000000-0008-0000-0200-0000DA94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25" y="3429000"/>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485775</xdr:colOff>
      <xdr:row>22</xdr:row>
      <xdr:rowOff>276225</xdr:rowOff>
    </xdr:from>
    <xdr:to>
      <xdr:col>7</xdr:col>
      <xdr:colOff>1000125</xdr:colOff>
      <xdr:row>22</xdr:row>
      <xdr:rowOff>647700</xdr:rowOff>
    </xdr:to>
    <xdr:pic>
      <xdr:nvPicPr>
        <xdr:cNvPr id="365787" name="Imagen 3">
          <a:extLst>
            <a:ext uri="{FF2B5EF4-FFF2-40B4-BE49-F238E27FC236}">
              <a16:creationId xmlns:a16="http://schemas.microsoft.com/office/drawing/2014/main" id="{00000000-0008-0000-0200-0000DB94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14478000"/>
          <a:ext cx="514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581025</xdr:colOff>
      <xdr:row>19</xdr:row>
      <xdr:rowOff>257175</xdr:rowOff>
    </xdr:from>
    <xdr:to>
      <xdr:col>7</xdr:col>
      <xdr:colOff>990600</xdr:colOff>
      <xdr:row>19</xdr:row>
      <xdr:rowOff>542925</xdr:rowOff>
    </xdr:to>
    <xdr:sp macro="" textlink="">
      <xdr:nvSpPr>
        <xdr:cNvPr id="365788" name="AutoShape 58">
          <a:extLst>
            <a:ext uri="{FF2B5EF4-FFF2-40B4-BE49-F238E27FC236}">
              <a16:creationId xmlns:a16="http://schemas.microsoft.com/office/drawing/2014/main" id="{00000000-0008-0000-0200-0000DC940500}"/>
            </a:ext>
          </a:extLst>
        </xdr:cNvPr>
        <xdr:cNvSpPr>
          <a:spLocks noChangeArrowheads="1"/>
        </xdr:cNvSpPr>
      </xdr:nvSpPr>
      <xdr:spPr bwMode="auto">
        <a:xfrm>
          <a:off x="5924550" y="11620500"/>
          <a:ext cx="409575" cy="285750"/>
        </a:xfrm>
        <a:prstGeom prst="diamond">
          <a:avLst/>
        </a:prstGeom>
        <a:solidFill>
          <a:srgbClr val="00B050"/>
        </a:solidFill>
        <a:ln w="9525">
          <a:solidFill>
            <a:srgbClr val="000000"/>
          </a:solidFill>
          <a:miter lim="800000"/>
          <a:headEnd/>
          <a:tailEnd/>
        </a:ln>
      </xdr:spPr>
    </xdr:sp>
    <xdr:clientData/>
  </xdr:twoCellAnchor>
  <xdr:twoCellAnchor>
    <xdr:from>
      <xdr:col>7</xdr:col>
      <xdr:colOff>552450</xdr:colOff>
      <xdr:row>18</xdr:row>
      <xdr:rowOff>57150</xdr:rowOff>
    </xdr:from>
    <xdr:to>
      <xdr:col>7</xdr:col>
      <xdr:colOff>962025</xdr:colOff>
      <xdr:row>18</xdr:row>
      <xdr:rowOff>342900</xdr:rowOff>
    </xdr:to>
    <xdr:sp macro="" textlink="">
      <xdr:nvSpPr>
        <xdr:cNvPr id="365789" name="AutoShape 58">
          <a:extLst>
            <a:ext uri="{FF2B5EF4-FFF2-40B4-BE49-F238E27FC236}">
              <a16:creationId xmlns:a16="http://schemas.microsoft.com/office/drawing/2014/main" id="{00000000-0008-0000-0200-0000DD940500}"/>
            </a:ext>
          </a:extLst>
        </xdr:cNvPr>
        <xdr:cNvSpPr>
          <a:spLocks noChangeArrowheads="1"/>
        </xdr:cNvSpPr>
      </xdr:nvSpPr>
      <xdr:spPr bwMode="auto">
        <a:xfrm>
          <a:off x="5895975" y="10906125"/>
          <a:ext cx="409575" cy="285750"/>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542925</xdr:colOff>
      <xdr:row>21</xdr:row>
      <xdr:rowOff>133350</xdr:rowOff>
    </xdr:from>
    <xdr:to>
      <xdr:col>7</xdr:col>
      <xdr:colOff>1038225</xdr:colOff>
      <xdr:row>21</xdr:row>
      <xdr:rowOff>495300</xdr:rowOff>
    </xdr:to>
    <xdr:pic>
      <xdr:nvPicPr>
        <xdr:cNvPr id="365790" name="Imagen 3">
          <a:extLst>
            <a:ext uri="{FF2B5EF4-FFF2-40B4-BE49-F238E27FC236}">
              <a16:creationId xmlns:a16="http://schemas.microsoft.com/office/drawing/2014/main" id="{00000000-0008-0000-0200-0000DE94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6450" y="13601700"/>
          <a:ext cx="4953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578303</xdr:colOff>
      <xdr:row>15</xdr:row>
      <xdr:rowOff>1203211</xdr:rowOff>
    </xdr:from>
    <xdr:to>
      <xdr:col>7</xdr:col>
      <xdr:colOff>987878</xdr:colOff>
      <xdr:row>15</xdr:row>
      <xdr:rowOff>1469911</xdr:rowOff>
    </xdr:to>
    <xdr:sp macro="" textlink="">
      <xdr:nvSpPr>
        <xdr:cNvPr id="14" name="AutoShape 8">
          <a:extLst>
            <a:ext uri="{FF2B5EF4-FFF2-40B4-BE49-F238E27FC236}">
              <a16:creationId xmlns:a16="http://schemas.microsoft.com/office/drawing/2014/main" id="{00000000-0008-0000-0200-00000E000000}"/>
            </a:ext>
          </a:extLst>
        </xdr:cNvPr>
        <xdr:cNvSpPr>
          <a:spLocks noChangeArrowheads="1"/>
        </xdr:cNvSpPr>
      </xdr:nvSpPr>
      <xdr:spPr bwMode="auto">
        <a:xfrm>
          <a:off x="5927611" y="8321448"/>
          <a:ext cx="409575" cy="266700"/>
        </a:xfrm>
        <a:prstGeom prst="diamond">
          <a:avLst/>
        </a:prstGeom>
        <a:solidFill>
          <a:srgbClr val="FFFF00"/>
        </a:solidFill>
        <a:ln w="9525">
          <a:solidFill>
            <a:srgbClr val="000000"/>
          </a:solidFill>
          <a:miter lim="800000"/>
          <a:headEnd/>
          <a:tailEnd/>
        </a:ln>
      </xdr:spPr>
    </xdr:sp>
    <xdr:clientData/>
  </xdr:twoCellAnchor>
  <xdr:twoCellAnchor editAs="oneCell">
    <xdr:from>
      <xdr:col>2</xdr:col>
      <xdr:colOff>450736</xdr:colOff>
      <xdr:row>1</xdr:row>
      <xdr:rowOff>76540</xdr:rowOff>
    </xdr:from>
    <xdr:to>
      <xdr:col>2</xdr:col>
      <xdr:colOff>822211</xdr:colOff>
      <xdr:row>4</xdr:row>
      <xdr:rowOff>75163</xdr:rowOff>
    </xdr:to>
    <xdr:pic>
      <xdr:nvPicPr>
        <xdr:cNvPr id="13" name="Imagen 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88571" y="238125"/>
          <a:ext cx="3714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335373</xdr:rowOff>
    </xdr:to>
    <xdr:pic>
      <xdr:nvPicPr>
        <xdr:cNvPr id="15" name="Gráfico 1" descr="Compartir">
          <a:hlinkClick xmlns:r="http://schemas.openxmlformats.org/officeDocument/2006/relationships" r:id="rId4"/>
          <a:extLst>
            <a:ext uri="{FF2B5EF4-FFF2-40B4-BE49-F238E27FC236}">
              <a16:creationId xmlns:a16="http://schemas.microsoft.com/office/drawing/2014/main" id="{00000000-0008-0000-0200-00000F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161585"/>
          <a:ext cx="472109" cy="4969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421105</xdr:colOff>
      <xdr:row>1</xdr:row>
      <xdr:rowOff>70184</xdr:rowOff>
    </xdr:from>
    <xdr:to>
      <xdr:col>2</xdr:col>
      <xdr:colOff>792580</xdr:colOff>
      <xdr:row>4</xdr:row>
      <xdr:rowOff>62183</xdr:rowOff>
    </xdr:to>
    <xdr:pic>
      <xdr:nvPicPr>
        <xdr:cNvPr id="4" name="Imagen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83105" y="230605"/>
          <a:ext cx="3714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296432</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0421"/>
          <a:ext cx="472109" cy="4969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xdr:colOff>
      <xdr:row>13</xdr:row>
      <xdr:rowOff>190500</xdr:rowOff>
    </xdr:from>
    <xdr:to>
      <xdr:col>4</xdr:col>
      <xdr:colOff>219075</xdr:colOff>
      <xdr:row>13</xdr:row>
      <xdr:rowOff>323850</xdr:rowOff>
    </xdr:to>
    <xdr:sp macro="" textlink="">
      <xdr:nvSpPr>
        <xdr:cNvPr id="372230" name="AutoShape 3">
          <a:extLst>
            <a:ext uri="{FF2B5EF4-FFF2-40B4-BE49-F238E27FC236}">
              <a16:creationId xmlns:a16="http://schemas.microsoft.com/office/drawing/2014/main" id="{00000000-0008-0000-0400-000006AE0500}"/>
            </a:ext>
          </a:extLst>
        </xdr:cNvPr>
        <xdr:cNvSpPr>
          <a:spLocks noChangeArrowheads="1"/>
        </xdr:cNvSpPr>
      </xdr:nvSpPr>
      <xdr:spPr bwMode="auto">
        <a:xfrm>
          <a:off x="2647950" y="393382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114300</xdr:colOff>
      <xdr:row>15</xdr:row>
      <xdr:rowOff>180975</xdr:rowOff>
    </xdr:from>
    <xdr:to>
      <xdr:col>4</xdr:col>
      <xdr:colOff>257175</xdr:colOff>
      <xdr:row>15</xdr:row>
      <xdr:rowOff>323850</xdr:rowOff>
    </xdr:to>
    <xdr:sp macro="" textlink="">
      <xdr:nvSpPr>
        <xdr:cNvPr id="372231" name="AutoShape 3">
          <a:extLst>
            <a:ext uri="{FF2B5EF4-FFF2-40B4-BE49-F238E27FC236}">
              <a16:creationId xmlns:a16="http://schemas.microsoft.com/office/drawing/2014/main" id="{00000000-0008-0000-0400-000007AE0500}"/>
            </a:ext>
          </a:extLst>
        </xdr:cNvPr>
        <xdr:cNvSpPr>
          <a:spLocks noChangeArrowheads="1"/>
        </xdr:cNvSpPr>
      </xdr:nvSpPr>
      <xdr:spPr bwMode="auto">
        <a:xfrm>
          <a:off x="2705100" y="4972050"/>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85725</xdr:colOff>
      <xdr:row>14</xdr:row>
      <xdr:rowOff>133350</xdr:rowOff>
    </xdr:from>
    <xdr:to>
      <xdr:col>4</xdr:col>
      <xdr:colOff>228600</xdr:colOff>
      <xdr:row>14</xdr:row>
      <xdr:rowOff>276225</xdr:rowOff>
    </xdr:to>
    <xdr:sp macro="" textlink="">
      <xdr:nvSpPr>
        <xdr:cNvPr id="372232" name="AutoShape 3">
          <a:extLst>
            <a:ext uri="{FF2B5EF4-FFF2-40B4-BE49-F238E27FC236}">
              <a16:creationId xmlns:a16="http://schemas.microsoft.com/office/drawing/2014/main" id="{00000000-0008-0000-0400-000008AE0500}"/>
            </a:ext>
          </a:extLst>
        </xdr:cNvPr>
        <xdr:cNvSpPr>
          <a:spLocks noChangeArrowheads="1"/>
        </xdr:cNvSpPr>
      </xdr:nvSpPr>
      <xdr:spPr bwMode="auto">
        <a:xfrm>
          <a:off x="2676525" y="4419600"/>
          <a:ext cx="142875" cy="142875"/>
        </a:xfrm>
        <a:prstGeom prst="diamond">
          <a:avLst/>
        </a:prstGeom>
        <a:solidFill>
          <a:srgbClr val="00B050"/>
        </a:solidFill>
        <a:ln w="9360">
          <a:solidFill>
            <a:srgbClr val="000000"/>
          </a:solidFill>
          <a:miter lim="800000"/>
          <a:headEnd/>
          <a:tailEnd/>
        </a:ln>
      </xdr:spPr>
    </xdr:sp>
    <xdr:clientData/>
  </xdr:twoCellAnchor>
  <xdr:twoCellAnchor>
    <xdr:from>
      <xdr:col>4</xdr:col>
      <xdr:colOff>66675</xdr:colOff>
      <xdr:row>17</xdr:row>
      <xdr:rowOff>133350</xdr:rowOff>
    </xdr:from>
    <xdr:to>
      <xdr:col>4</xdr:col>
      <xdr:colOff>209550</xdr:colOff>
      <xdr:row>17</xdr:row>
      <xdr:rowOff>276225</xdr:rowOff>
    </xdr:to>
    <xdr:sp macro="" textlink="">
      <xdr:nvSpPr>
        <xdr:cNvPr id="372234" name="AutoShape 3">
          <a:extLst>
            <a:ext uri="{FF2B5EF4-FFF2-40B4-BE49-F238E27FC236}">
              <a16:creationId xmlns:a16="http://schemas.microsoft.com/office/drawing/2014/main" id="{00000000-0008-0000-0400-00000AAE0500}"/>
            </a:ext>
          </a:extLst>
        </xdr:cNvPr>
        <xdr:cNvSpPr>
          <a:spLocks noChangeArrowheads="1"/>
        </xdr:cNvSpPr>
      </xdr:nvSpPr>
      <xdr:spPr bwMode="auto">
        <a:xfrm>
          <a:off x="2657475" y="5934075"/>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104775</xdr:colOff>
      <xdr:row>18</xdr:row>
      <xdr:rowOff>209550</xdr:rowOff>
    </xdr:from>
    <xdr:to>
      <xdr:col>4</xdr:col>
      <xdr:colOff>266700</xdr:colOff>
      <xdr:row>18</xdr:row>
      <xdr:rowOff>342900</xdr:rowOff>
    </xdr:to>
    <xdr:sp macro="" textlink="">
      <xdr:nvSpPr>
        <xdr:cNvPr id="372235" name="AutoShape 3">
          <a:extLst>
            <a:ext uri="{FF2B5EF4-FFF2-40B4-BE49-F238E27FC236}">
              <a16:creationId xmlns:a16="http://schemas.microsoft.com/office/drawing/2014/main" id="{00000000-0008-0000-0400-00000BAE0500}"/>
            </a:ext>
          </a:extLst>
        </xdr:cNvPr>
        <xdr:cNvSpPr>
          <a:spLocks noChangeArrowheads="1"/>
        </xdr:cNvSpPr>
      </xdr:nvSpPr>
      <xdr:spPr bwMode="auto">
        <a:xfrm>
          <a:off x="2695575" y="65055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18</xdr:row>
      <xdr:rowOff>238125</xdr:rowOff>
    </xdr:from>
    <xdr:to>
      <xdr:col>9</xdr:col>
      <xdr:colOff>247650</xdr:colOff>
      <xdr:row>18</xdr:row>
      <xdr:rowOff>371475</xdr:rowOff>
    </xdr:to>
    <xdr:sp macro="" textlink="">
      <xdr:nvSpPr>
        <xdr:cNvPr id="372237" name="AutoShape 3">
          <a:extLst>
            <a:ext uri="{FF2B5EF4-FFF2-40B4-BE49-F238E27FC236}">
              <a16:creationId xmlns:a16="http://schemas.microsoft.com/office/drawing/2014/main" id="{00000000-0008-0000-0400-00000DAE0500}"/>
            </a:ext>
          </a:extLst>
        </xdr:cNvPr>
        <xdr:cNvSpPr>
          <a:spLocks noChangeArrowheads="1"/>
        </xdr:cNvSpPr>
      </xdr:nvSpPr>
      <xdr:spPr bwMode="auto">
        <a:xfrm>
          <a:off x="5114925" y="653415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17</xdr:row>
      <xdr:rowOff>171450</xdr:rowOff>
    </xdr:from>
    <xdr:to>
      <xdr:col>9</xdr:col>
      <xdr:colOff>257175</xdr:colOff>
      <xdr:row>17</xdr:row>
      <xdr:rowOff>304800</xdr:rowOff>
    </xdr:to>
    <xdr:sp macro="" textlink="">
      <xdr:nvSpPr>
        <xdr:cNvPr id="372238" name="AutoShape 3">
          <a:extLst>
            <a:ext uri="{FF2B5EF4-FFF2-40B4-BE49-F238E27FC236}">
              <a16:creationId xmlns:a16="http://schemas.microsoft.com/office/drawing/2014/main" id="{00000000-0008-0000-0400-00000EAE0500}"/>
            </a:ext>
          </a:extLst>
        </xdr:cNvPr>
        <xdr:cNvSpPr>
          <a:spLocks noChangeArrowheads="1"/>
        </xdr:cNvSpPr>
      </xdr:nvSpPr>
      <xdr:spPr bwMode="auto">
        <a:xfrm>
          <a:off x="5124450" y="59721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16</xdr:row>
      <xdr:rowOff>276225</xdr:rowOff>
    </xdr:from>
    <xdr:to>
      <xdr:col>9</xdr:col>
      <xdr:colOff>257175</xdr:colOff>
      <xdr:row>16</xdr:row>
      <xdr:rowOff>409575</xdr:rowOff>
    </xdr:to>
    <xdr:sp macro="" textlink="">
      <xdr:nvSpPr>
        <xdr:cNvPr id="372239" name="AutoShape 3">
          <a:extLst>
            <a:ext uri="{FF2B5EF4-FFF2-40B4-BE49-F238E27FC236}">
              <a16:creationId xmlns:a16="http://schemas.microsoft.com/office/drawing/2014/main" id="{00000000-0008-0000-0400-00000FAE0500}"/>
            </a:ext>
          </a:extLst>
        </xdr:cNvPr>
        <xdr:cNvSpPr>
          <a:spLocks noChangeArrowheads="1"/>
        </xdr:cNvSpPr>
      </xdr:nvSpPr>
      <xdr:spPr bwMode="auto">
        <a:xfrm>
          <a:off x="5124450" y="557212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15</xdr:row>
      <xdr:rowOff>228600</xdr:rowOff>
    </xdr:from>
    <xdr:to>
      <xdr:col>9</xdr:col>
      <xdr:colOff>247650</xdr:colOff>
      <xdr:row>15</xdr:row>
      <xdr:rowOff>361950</xdr:rowOff>
    </xdr:to>
    <xdr:sp macro="" textlink="">
      <xdr:nvSpPr>
        <xdr:cNvPr id="372240" name="AutoShape 3">
          <a:extLst>
            <a:ext uri="{FF2B5EF4-FFF2-40B4-BE49-F238E27FC236}">
              <a16:creationId xmlns:a16="http://schemas.microsoft.com/office/drawing/2014/main" id="{00000000-0008-0000-0400-000010AE0500}"/>
            </a:ext>
          </a:extLst>
        </xdr:cNvPr>
        <xdr:cNvSpPr>
          <a:spLocks noChangeArrowheads="1"/>
        </xdr:cNvSpPr>
      </xdr:nvSpPr>
      <xdr:spPr bwMode="auto">
        <a:xfrm>
          <a:off x="5114925" y="50196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14</xdr:row>
      <xdr:rowOff>209550</xdr:rowOff>
    </xdr:from>
    <xdr:to>
      <xdr:col>9</xdr:col>
      <xdr:colOff>266700</xdr:colOff>
      <xdr:row>14</xdr:row>
      <xdr:rowOff>342900</xdr:rowOff>
    </xdr:to>
    <xdr:sp macro="" textlink="">
      <xdr:nvSpPr>
        <xdr:cNvPr id="372241" name="AutoShape 3">
          <a:extLst>
            <a:ext uri="{FF2B5EF4-FFF2-40B4-BE49-F238E27FC236}">
              <a16:creationId xmlns:a16="http://schemas.microsoft.com/office/drawing/2014/main" id="{00000000-0008-0000-0400-000011AE0500}"/>
            </a:ext>
          </a:extLst>
        </xdr:cNvPr>
        <xdr:cNvSpPr>
          <a:spLocks noChangeArrowheads="1"/>
        </xdr:cNvSpPr>
      </xdr:nvSpPr>
      <xdr:spPr bwMode="auto">
        <a:xfrm>
          <a:off x="5133975"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13</xdr:row>
      <xdr:rowOff>285750</xdr:rowOff>
    </xdr:from>
    <xdr:to>
      <xdr:col>9</xdr:col>
      <xdr:colOff>247650</xdr:colOff>
      <xdr:row>13</xdr:row>
      <xdr:rowOff>419100</xdr:rowOff>
    </xdr:to>
    <xdr:sp macro="" textlink="">
      <xdr:nvSpPr>
        <xdr:cNvPr id="372242" name="AutoShape 3">
          <a:extLst>
            <a:ext uri="{FF2B5EF4-FFF2-40B4-BE49-F238E27FC236}">
              <a16:creationId xmlns:a16="http://schemas.microsoft.com/office/drawing/2014/main" id="{00000000-0008-0000-0400-000012AE0500}"/>
            </a:ext>
          </a:extLst>
        </xdr:cNvPr>
        <xdr:cNvSpPr>
          <a:spLocks noChangeArrowheads="1"/>
        </xdr:cNvSpPr>
      </xdr:nvSpPr>
      <xdr:spPr bwMode="auto">
        <a:xfrm>
          <a:off x="5114925" y="40290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13</xdr:row>
      <xdr:rowOff>238125</xdr:rowOff>
    </xdr:from>
    <xdr:to>
      <xdr:col>14</xdr:col>
      <xdr:colOff>247650</xdr:colOff>
      <xdr:row>13</xdr:row>
      <xdr:rowOff>371475</xdr:rowOff>
    </xdr:to>
    <xdr:sp macro="" textlink="">
      <xdr:nvSpPr>
        <xdr:cNvPr id="372243" name="AutoShape 3">
          <a:extLst>
            <a:ext uri="{FF2B5EF4-FFF2-40B4-BE49-F238E27FC236}">
              <a16:creationId xmlns:a16="http://schemas.microsoft.com/office/drawing/2014/main" id="{00000000-0008-0000-0400-000013AE0500}"/>
            </a:ext>
          </a:extLst>
        </xdr:cNvPr>
        <xdr:cNvSpPr>
          <a:spLocks noChangeArrowheads="1"/>
        </xdr:cNvSpPr>
      </xdr:nvSpPr>
      <xdr:spPr bwMode="auto">
        <a:xfrm>
          <a:off x="7553325" y="39814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14</xdr:row>
      <xdr:rowOff>209550</xdr:rowOff>
    </xdr:from>
    <xdr:to>
      <xdr:col>14</xdr:col>
      <xdr:colOff>276225</xdr:colOff>
      <xdr:row>14</xdr:row>
      <xdr:rowOff>342900</xdr:rowOff>
    </xdr:to>
    <xdr:sp macro="" textlink="">
      <xdr:nvSpPr>
        <xdr:cNvPr id="372244" name="AutoShape 3">
          <a:extLst>
            <a:ext uri="{FF2B5EF4-FFF2-40B4-BE49-F238E27FC236}">
              <a16:creationId xmlns:a16="http://schemas.microsoft.com/office/drawing/2014/main" id="{00000000-0008-0000-0400-000014AE0500}"/>
            </a:ext>
          </a:extLst>
        </xdr:cNvPr>
        <xdr:cNvSpPr>
          <a:spLocks noChangeArrowheads="1"/>
        </xdr:cNvSpPr>
      </xdr:nvSpPr>
      <xdr:spPr bwMode="auto">
        <a:xfrm>
          <a:off x="7581900"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15</xdr:row>
      <xdr:rowOff>257175</xdr:rowOff>
    </xdr:from>
    <xdr:to>
      <xdr:col>14</xdr:col>
      <xdr:colOff>247650</xdr:colOff>
      <xdr:row>15</xdr:row>
      <xdr:rowOff>390525</xdr:rowOff>
    </xdr:to>
    <xdr:sp macro="" textlink="">
      <xdr:nvSpPr>
        <xdr:cNvPr id="372245" name="AutoShape 3">
          <a:extLst>
            <a:ext uri="{FF2B5EF4-FFF2-40B4-BE49-F238E27FC236}">
              <a16:creationId xmlns:a16="http://schemas.microsoft.com/office/drawing/2014/main" id="{00000000-0008-0000-0400-000015AE0500}"/>
            </a:ext>
          </a:extLst>
        </xdr:cNvPr>
        <xdr:cNvSpPr>
          <a:spLocks noChangeArrowheads="1"/>
        </xdr:cNvSpPr>
      </xdr:nvSpPr>
      <xdr:spPr bwMode="auto">
        <a:xfrm>
          <a:off x="7553325" y="50482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16</xdr:row>
      <xdr:rowOff>247650</xdr:rowOff>
    </xdr:from>
    <xdr:to>
      <xdr:col>14</xdr:col>
      <xdr:colOff>247650</xdr:colOff>
      <xdr:row>16</xdr:row>
      <xdr:rowOff>381000</xdr:rowOff>
    </xdr:to>
    <xdr:sp macro="" textlink="">
      <xdr:nvSpPr>
        <xdr:cNvPr id="372246" name="AutoShape 3">
          <a:extLst>
            <a:ext uri="{FF2B5EF4-FFF2-40B4-BE49-F238E27FC236}">
              <a16:creationId xmlns:a16="http://schemas.microsoft.com/office/drawing/2014/main" id="{00000000-0008-0000-0400-000016AE0500}"/>
            </a:ext>
          </a:extLst>
        </xdr:cNvPr>
        <xdr:cNvSpPr>
          <a:spLocks noChangeArrowheads="1"/>
        </xdr:cNvSpPr>
      </xdr:nvSpPr>
      <xdr:spPr bwMode="auto">
        <a:xfrm>
          <a:off x="7553325" y="55435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17</xdr:row>
      <xdr:rowOff>200025</xdr:rowOff>
    </xdr:from>
    <xdr:to>
      <xdr:col>14</xdr:col>
      <xdr:colOff>266700</xdr:colOff>
      <xdr:row>17</xdr:row>
      <xdr:rowOff>333375</xdr:rowOff>
    </xdr:to>
    <xdr:sp macro="" textlink="">
      <xdr:nvSpPr>
        <xdr:cNvPr id="372247" name="AutoShape 3">
          <a:extLst>
            <a:ext uri="{FF2B5EF4-FFF2-40B4-BE49-F238E27FC236}">
              <a16:creationId xmlns:a16="http://schemas.microsoft.com/office/drawing/2014/main" id="{00000000-0008-0000-0400-000017AE0500}"/>
            </a:ext>
          </a:extLst>
        </xdr:cNvPr>
        <xdr:cNvSpPr>
          <a:spLocks noChangeArrowheads="1"/>
        </xdr:cNvSpPr>
      </xdr:nvSpPr>
      <xdr:spPr bwMode="auto">
        <a:xfrm>
          <a:off x="7572375" y="60007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18</xdr:row>
      <xdr:rowOff>200025</xdr:rowOff>
    </xdr:from>
    <xdr:to>
      <xdr:col>14</xdr:col>
      <xdr:colOff>247650</xdr:colOff>
      <xdr:row>18</xdr:row>
      <xdr:rowOff>333375</xdr:rowOff>
    </xdr:to>
    <xdr:sp macro="" textlink="">
      <xdr:nvSpPr>
        <xdr:cNvPr id="372248" name="AutoShape 3">
          <a:extLst>
            <a:ext uri="{FF2B5EF4-FFF2-40B4-BE49-F238E27FC236}">
              <a16:creationId xmlns:a16="http://schemas.microsoft.com/office/drawing/2014/main" id="{00000000-0008-0000-0400-000018AE0500}"/>
            </a:ext>
          </a:extLst>
        </xdr:cNvPr>
        <xdr:cNvSpPr>
          <a:spLocks noChangeArrowheads="1"/>
        </xdr:cNvSpPr>
      </xdr:nvSpPr>
      <xdr:spPr bwMode="auto">
        <a:xfrm>
          <a:off x="7553325" y="649605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18</xdr:row>
      <xdr:rowOff>285750</xdr:rowOff>
    </xdr:from>
    <xdr:to>
      <xdr:col>20</xdr:col>
      <xdr:colOff>485775</xdr:colOff>
      <xdr:row>18</xdr:row>
      <xdr:rowOff>466725</xdr:rowOff>
    </xdr:to>
    <xdr:sp macro="" textlink="">
      <xdr:nvSpPr>
        <xdr:cNvPr id="372253" name="AutoShape 3">
          <a:extLst>
            <a:ext uri="{FF2B5EF4-FFF2-40B4-BE49-F238E27FC236}">
              <a16:creationId xmlns:a16="http://schemas.microsoft.com/office/drawing/2014/main" id="{00000000-0008-0000-0400-00001DAE0500}"/>
            </a:ext>
          </a:extLst>
        </xdr:cNvPr>
        <xdr:cNvSpPr>
          <a:spLocks noChangeArrowheads="1"/>
        </xdr:cNvSpPr>
      </xdr:nvSpPr>
      <xdr:spPr bwMode="auto">
        <a:xfrm>
          <a:off x="10525125" y="65817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18</xdr:row>
      <xdr:rowOff>104775</xdr:rowOff>
    </xdr:from>
    <xdr:to>
      <xdr:col>20</xdr:col>
      <xdr:colOff>485775</xdr:colOff>
      <xdr:row>18</xdr:row>
      <xdr:rowOff>285750</xdr:rowOff>
    </xdr:to>
    <xdr:sp macro="" textlink="">
      <xdr:nvSpPr>
        <xdr:cNvPr id="372254" name="AutoShape 3">
          <a:extLst>
            <a:ext uri="{FF2B5EF4-FFF2-40B4-BE49-F238E27FC236}">
              <a16:creationId xmlns:a16="http://schemas.microsoft.com/office/drawing/2014/main" id="{00000000-0008-0000-0400-00001EAE0500}"/>
            </a:ext>
          </a:extLst>
        </xdr:cNvPr>
        <xdr:cNvSpPr>
          <a:spLocks noChangeArrowheads="1"/>
        </xdr:cNvSpPr>
      </xdr:nvSpPr>
      <xdr:spPr bwMode="auto">
        <a:xfrm>
          <a:off x="10525125" y="6400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18</xdr:row>
      <xdr:rowOff>200025</xdr:rowOff>
    </xdr:from>
    <xdr:to>
      <xdr:col>20</xdr:col>
      <xdr:colOff>371475</xdr:colOff>
      <xdr:row>18</xdr:row>
      <xdr:rowOff>381000</xdr:rowOff>
    </xdr:to>
    <xdr:sp macro="" textlink="">
      <xdr:nvSpPr>
        <xdr:cNvPr id="372255" name="AutoShape 3">
          <a:extLst>
            <a:ext uri="{FF2B5EF4-FFF2-40B4-BE49-F238E27FC236}">
              <a16:creationId xmlns:a16="http://schemas.microsoft.com/office/drawing/2014/main" id="{00000000-0008-0000-0400-00001FAE0500}"/>
            </a:ext>
          </a:extLst>
        </xdr:cNvPr>
        <xdr:cNvSpPr>
          <a:spLocks noChangeArrowheads="1"/>
        </xdr:cNvSpPr>
      </xdr:nvSpPr>
      <xdr:spPr bwMode="auto">
        <a:xfrm>
          <a:off x="10410825" y="6496050"/>
          <a:ext cx="247650" cy="180975"/>
        </a:xfrm>
        <a:prstGeom prst="diamond">
          <a:avLst/>
        </a:prstGeom>
        <a:solidFill>
          <a:srgbClr val="00B050"/>
        </a:solidFill>
        <a:ln w="9360">
          <a:solidFill>
            <a:srgbClr val="000000"/>
          </a:solidFill>
          <a:miter lim="800000"/>
          <a:headEnd/>
          <a:tailEnd/>
        </a:ln>
      </xdr:spPr>
    </xdr:sp>
    <xdr:clientData/>
  </xdr:twoCellAnchor>
  <xdr:twoCellAnchor>
    <xdr:from>
      <xdr:col>19</xdr:col>
      <xdr:colOff>85725</xdr:colOff>
      <xdr:row>18</xdr:row>
      <xdr:rowOff>190500</xdr:rowOff>
    </xdr:from>
    <xdr:to>
      <xdr:col>19</xdr:col>
      <xdr:colOff>247650</xdr:colOff>
      <xdr:row>18</xdr:row>
      <xdr:rowOff>323850</xdr:rowOff>
    </xdr:to>
    <xdr:sp macro="" textlink="">
      <xdr:nvSpPr>
        <xdr:cNvPr id="372259" name="AutoShape 3">
          <a:extLst>
            <a:ext uri="{FF2B5EF4-FFF2-40B4-BE49-F238E27FC236}">
              <a16:creationId xmlns:a16="http://schemas.microsoft.com/office/drawing/2014/main" id="{00000000-0008-0000-0400-000023AE0500}"/>
            </a:ext>
          </a:extLst>
        </xdr:cNvPr>
        <xdr:cNvSpPr>
          <a:spLocks noChangeArrowheads="1"/>
        </xdr:cNvSpPr>
      </xdr:nvSpPr>
      <xdr:spPr bwMode="auto">
        <a:xfrm>
          <a:off x="10201275" y="648652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361950</xdr:colOff>
      <xdr:row>13</xdr:row>
      <xdr:rowOff>209550</xdr:rowOff>
    </xdr:from>
    <xdr:to>
      <xdr:col>20</xdr:col>
      <xdr:colOff>609600</xdr:colOff>
      <xdr:row>13</xdr:row>
      <xdr:rowOff>390525</xdr:rowOff>
    </xdr:to>
    <xdr:sp macro="" textlink="">
      <xdr:nvSpPr>
        <xdr:cNvPr id="372260" name="AutoShape 3">
          <a:extLst>
            <a:ext uri="{FF2B5EF4-FFF2-40B4-BE49-F238E27FC236}">
              <a16:creationId xmlns:a16="http://schemas.microsoft.com/office/drawing/2014/main" id="{00000000-0008-0000-0400-000024AE0500}"/>
            </a:ext>
          </a:extLst>
        </xdr:cNvPr>
        <xdr:cNvSpPr>
          <a:spLocks noChangeArrowheads="1"/>
        </xdr:cNvSpPr>
      </xdr:nvSpPr>
      <xdr:spPr bwMode="auto">
        <a:xfrm>
          <a:off x="10648950" y="39528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13</xdr:row>
      <xdr:rowOff>123825</xdr:rowOff>
    </xdr:from>
    <xdr:to>
      <xdr:col>20</xdr:col>
      <xdr:colOff>485775</xdr:colOff>
      <xdr:row>13</xdr:row>
      <xdr:rowOff>304800</xdr:rowOff>
    </xdr:to>
    <xdr:sp macro="" textlink="">
      <xdr:nvSpPr>
        <xdr:cNvPr id="372261" name="AutoShape 3">
          <a:extLst>
            <a:ext uri="{FF2B5EF4-FFF2-40B4-BE49-F238E27FC236}">
              <a16:creationId xmlns:a16="http://schemas.microsoft.com/office/drawing/2014/main" id="{00000000-0008-0000-0400-000025AE0500}"/>
            </a:ext>
          </a:extLst>
        </xdr:cNvPr>
        <xdr:cNvSpPr>
          <a:spLocks noChangeArrowheads="1"/>
        </xdr:cNvSpPr>
      </xdr:nvSpPr>
      <xdr:spPr bwMode="auto">
        <a:xfrm>
          <a:off x="10525125" y="38671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161925</xdr:colOff>
      <xdr:row>14</xdr:row>
      <xdr:rowOff>76200</xdr:rowOff>
    </xdr:from>
    <xdr:to>
      <xdr:col>20</xdr:col>
      <xdr:colOff>523875</xdr:colOff>
      <xdr:row>14</xdr:row>
      <xdr:rowOff>438150</xdr:rowOff>
    </xdr:to>
    <xdr:grpSp>
      <xdr:nvGrpSpPr>
        <xdr:cNvPr id="372263" name="Grupo 1">
          <a:extLst>
            <a:ext uri="{FF2B5EF4-FFF2-40B4-BE49-F238E27FC236}">
              <a16:creationId xmlns:a16="http://schemas.microsoft.com/office/drawing/2014/main" id="{00000000-0008-0000-0400-000027AE0500}"/>
            </a:ext>
          </a:extLst>
        </xdr:cNvPr>
        <xdr:cNvGrpSpPr>
          <a:grpSpLocks/>
        </xdr:cNvGrpSpPr>
      </xdr:nvGrpSpPr>
      <xdr:grpSpPr bwMode="auto">
        <a:xfrm>
          <a:off x="10658475" y="4362450"/>
          <a:ext cx="361950" cy="361950"/>
          <a:chOff x="9696450" y="4219575"/>
          <a:chExt cx="361950" cy="361950"/>
        </a:xfrm>
      </xdr:grpSpPr>
      <xdr:sp macro="" textlink="">
        <xdr:nvSpPr>
          <xdr:cNvPr id="372312" name="AutoShape 3">
            <a:extLst>
              <a:ext uri="{FF2B5EF4-FFF2-40B4-BE49-F238E27FC236}">
                <a16:creationId xmlns:a16="http://schemas.microsoft.com/office/drawing/2014/main" id="{00000000-0008-0000-0400-000058AE0500}"/>
              </a:ext>
            </a:extLst>
          </xdr:cNvPr>
          <xdr:cNvSpPr>
            <a:spLocks noChangeArrowheads="1"/>
          </xdr:cNvSpPr>
        </xdr:nvSpPr>
        <xdr:spPr bwMode="auto">
          <a:xfrm>
            <a:off x="9810750" y="4400550"/>
            <a:ext cx="247650" cy="180975"/>
          </a:xfrm>
          <a:prstGeom prst="diamond">
            <a:avLst/>
          </a:prstGeom>
          <a:solidFill>
            <a:srgbClr val="00B050"/>
          </a:solidFill>
          <a:ln w="9360">
            <a:solidFill>
              <a:srgbClr val="000000"/>
            </a:solidFill>
            <a:miter lim="800000"/>
            <a:headEnd/>
            <a:tailEnd/>
          </a:ln>
        </xdr:spPr>
      </xdr:sp>
      <xdr:sp macro="" textlink="">
        <xdr:nvSpPr>
          <xdr:cNvPr id="372313" name="AutoShape 3">
            <a:extLst>
              <a:ext uri="{FF2B5EF4-FFF2-40B4-BE49-F238E27FC236}">
                <a16:creationId xmlns:a16="http://schemas.microsoft.com/office/drawing/2014/main" id="{00000000-0008-0000-0400-000059AE0500}"/>
              </a:ext>
            </a:extLst>
          </xdr:cNvPr>
          <xdr:cNvSpPr>
            <a:spLocks noChangeArrowheads="1"/>
          </xdr:cNvSpPr>
        </xdr:nvSpPr>
        <xdr:spPr bwMode="auto">
          <a:xfrm>
            <a:off x="9810750" y="4219575"/>
            <a:ext cx="247650" cy="180975"/>
          </a:xfrm>
          <a:prstGeom prst="diamond">
            <a:avLst/>
          </a:prstGeom>
          <a:solidFill>
            <a:srgbClr val="00B050"/>
          </a:solidFill>
          <a:ln w="9360">
            <a:solidFill>
              <a:srgbClr val="000000"/>
            </a:solidFill>
            <a:miter lim="800000"/>
            <a:headEnd/>
            <a:tailEnd/>
          </a:ln>
        </xdr:spPr>
      </xdr:sp>
      <xdr:sp macro="" textlink="">
        <xdr:nvSpPr>
          <xdr:cNvPr id="372314" name="AutoShape 3">
            <a:extLst>
              <a:ext uri="{FF2B5EF4-FFF2-40B4-BE49-F238E27FC236}">
                <a16:creationId xmlns:a16="http://schemas.microsoft.com/office/drawing/2014/main" id="{00000000-0008-0000-0400-00005AAE0500}"/>
              </a:ext>
            </a:extLst>
          </xdr:cNvPr>
          <xdr:cNvSpPr>
            <a:spLocks noChangeArrowheads="1"/>
          </xdr:cNvSpPr>
        </xdr:nvSpPr>
        <xdr:spPr bwMode="auto">
          <a:xfrm>
            <a:off x="9696450" y="4314825"/>
            <a:ext cx="247650" cy="180975"/>
          </a:xfrm>
          <a:prstGeom prst="diamond">
            <a:avLst/>
          </a:prstGeom>
          <a:solidFill>
            <a:srgbClr val="00B050"/>
          </a:solidFill>
          <a:ln w="9360">
            <a:solidFill>
              <a:srgbClr val="000000"/>
            </a:solidFill>
            <a:miter lim="800000"/>
            <a:headEnd/>
            <a:tailEnd/>
          </a:ln>
        </xdr:spPr>
      </xdr:sp>
    </xdr:grpSp>
    <xdr:clientData/>
  </xdr:twoCellAnchor>
  <xdr:twoCellAnchor>
    <xdr:from>
      <xdr:col>20</xdr:col>
      <xdr:colOff>361950</xdr:colOff>
      <xdr:row>18</xdr:row>
      <xdr:rowOff>190500</xdr:rowOff>
    </xdr:from>
    <xdr:to>
      <xdr:col>20</xdr:col>
      <xdr:colOff>600075</xdr:colOff>
      <xdr:row>18</xdr:row>
      <xdr:rowOff>390525</xdr:rowOff>
    </xdr:to>
    <xdr:sp macro="" textlink="">
      <xdr:nvSpPr>
        <xdr:cNvPr id="372268" name="AutoShape 3">
          <a:extLst>
            <a:ext uri="{FF2B5EF4-FFF2-40B4-BE49-F238E27FC236}">
              <a16:creationId xmlns:a16="http://schemas.microsoft.com/office/drawing/2014/main" id="{00000000-0008-0000-0400-00002CAE0500}"/>
            </a:ext>
          </a:extLst>
        </xdr:cNvPr>
        <xdr:cNvSpPr>
          <a:spLocks noChangeArrowheads="1"/>
        </xdr:cNvSpPr>
      </xdr:nvSpPr>
      <xdr:spPr bwMode="auto">
        <a:xfrm>
          <a:off x="10858500" y="6486525"/>
          <a:ext cx="238125" cy="200025"/>
        </a:xfrm>
        <a:prstGeom prst="diamond">
          <a:avLst/>
        </a:prstGeom>
        <a:solidFill>
          <a:srgbClr val="FFFF00"/>
        </a:solidFill>
        <a:ln w="9360">
          <a:solidFill>
            <a:srgbClr val="000000"/>
          </a:solidFill>
          <a:miter lim="800000"/>
          <a:headEnd/>
          <a:tailEnd/>
        </a:ln>
      </xdr:spPr>
    </xdr:sp>
    <xdr:clientData/>
  </xdr:twoCellAnchor>
  <xdr:twoCellAnchor>
    <xdr:from>
      <xdr:col>9</xdr:col>
      <xdr:colOff>76200</xdr:colOff>
      <xdr:row>20</xdr:row>
      <xdr:rowOff>295275</xdr:rowOff>
    </xdr:from>
    <xdr:to>
      <xdr:col>9</xdr:col>
      <xdr:colOff>228600</xdr:colOff>
      <xdr:row>20</xdr:row>
      <xdr:rowOff>447675</xdr:rowOff>
    </xdr:to>
    <xdr:sp macro="" textlink="">
      <xdr:nvSpPr>
        <xdr:cNvPr id="372269" name="AutoShape 3">
          <a:extLst>
            <a:ext uri="{FF2B5EF4-FFF2-40B4-BE49-F238E27FC236}">
              <a16:creationId xmlns:a16="http://schemas.microsoft.com/office/drawing/2014/main" id="{00000000-0008-0000-0400-00002DAE0500}"/>
            </a:ext>
          </a:extLst>
        </xdr:cNvPr>
        <xdr:cNvSpPr>
          <a:spLocks noChangeArrowheads="1"/>
        </xdr:cNvSpPr>
      </xdr:nvSpPr>
      <xdr:spPr bwMode="auto">
        <a:xfrm>
          <a:off x="5105400" y="7972425"/>
          <a:ext cx="152400" cy="15240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20</xdr:row>
      <xdr:rowOff>295275</xdr:rowOff>
    </xdr:from>
    <xdr:to>
      <xdr:col>14</xdr:col>
      <xdr:colOff>238125</xdr:colOff>
      <xdr:row>20</xdr:row>
      <xdr:rowOff>447675</xdr:rowOff>
    </xdr:to>
    <xdr:sp macro="" textlink="">
      <xdr:nvSpPr>
        <xdr:cNvPr id="372270" name="AutoShape 3">
          <a:extLst>
            <a:ext uri="{FF2B5EF4-FFF2-40B4-BE49-F238E27FC236}">
              <a16:creationId xmlns:a16="http://schemas.microsoft.com/office/drawing/2014/main" id="{00000000-0008-0000-0400-00002EAE0500}"/>
            </a:ext>
          </a:extLst>
        </xdr:cNvPr>
        <xdr:cNvSpPr>
          <a:spLocks noChangeArrowheads="1"/>
        </xdr:cNvSpPr>
      </xdr:nvSpPr>
      <xdr:spPr bwMode="auto">
        <a:xfrm>
          <a:off x="7553325" y="7972425"/>
          <a:ext cx="152400" cy="152400"/>
        </a:xfrm>
        <a:prstGeom prst="diamond">
          <a:avLst/>
        </a:prstGeom>
        <a:solidFill>
          <a:srgbClr val="00B050"/>
        </a:solidFill>
        <a:ln w="9360">
          <a:solidFill>
            <a:srgbClr val="000000"/>
          </a:solidFill>
          <a:miter lim="800000"/>
          <a:headEnd/>
          <a:tailEnd/>
        </a:ln>
      </xdr:spPr>
    </xdr:sp>
    <xdr:clientData/>
  </xdr:twoCellAnchor>
  <xdr:twoCellAnchor>
    <xdr:from>
      <xdr:col>4</xdr:col>
      <xdr:colOff>95250</xdr:colOff>
      <xdr:row>21</xdr:row>
      <xdr:rowOff>171450</xdr:rowOff>
    </xdr:from>
    <xdr:to>
      <xdr:col>4</xdr:col>
      <xdr:colOff>257175</xdr:colOff>
      <xdr:row>21</xdr:row>
      <xdr:rowOff>304800</xdr:rowOff>
    </xdr:to>
    <xdr:sp macro="" textlink="">
      <xdr:nvSpPr>
        <xdr:cNvPr id="372271" name="AutoShape 3">
          <a:extLst>
            <a:ext uri="{FF2B5EF4-FFF2-40B4-BE49-F238E27FC236}">
              <a16:creationId xmlns:a16="http://schemas.microsoft.com/office/drawing/2014/main" id="{00000000-0008-0000-0400-00002FAE0500}"/>
            </a:ext>
          </a:extLst>
        </xdr:cNvPr>
        <xdr:cNvSpPr>
          <a:spLocks noChangeArrowheads="1"/>
        </xdr:cNvSpPr>
      </xdr:nvSpPr>
      <xdr:spPr bwMode="auto">
        <a:xfrm>
          <a:off x="2686050" y="8382000"/>
          <a:ext cx="161925" cy="133350"/>
        </a:xfrm>
        <a:prstGeom prst="diamond">
          <a:avLst/>
        </a:prstGeom>
        <a:solidFill>
          <a:srgbClr val="FFFF00"/>
        </a:solidFill>
        <a:ln w="9360">
          <a:solidFill>
            <a:srgbClr val="000000"/>
          </a:solidFill>
          <a:miter lim="800000"/>
          <a:headEnd/>
          <a:tailEnd/>
        </a:ln>
      </xdr:spPr>
    </xdr:sp>
    <xdr:clientData/>
  </xdr:twoCellAnchor>
  <xdr:twoCellAnchor>
    <xdr:from>
      <xdr:col>9</xdr:col>
      <xdr:colOff>38100</xdr:colOff>
      <xdr:row>21</xdr:row>
      <xdr:rowOff>180975</xdr:rowOff>
    </xdr:from>
    <xdr:to>
      <xdr:col>9</xdr:col>
      <xdr:colOff>200025</xdr:colOff>
      <xdr:row>21</xdr:row>
      <xdr:rowOff>314325</xdr:rowOff>
    </xdr:to>
    <xdr:sp macro="" textlink="">
      <xdr:nvSpPr>
        <xdr:cNvPr id="372272" name="AutoShape 3">
          <a:extLst>
            <a:ext uri="{FF2B5EF4-FFF2-40B4-BE49-F238E27FC236}">
              <a16:creationId xmlns:a16="http://schemas.microsoft.com/office/drawing/2014/main" id="{00000000-0008-0000-0400-000030AE0500}"/>
            </a:ext>
          </a:extLst>
        </xdr:cNvPr>
        <xdr:cNvSpPr>
          <a:spLocks noChangeArrowheads="1"/>
        </xdr:cNvSpPr>
      </xdr:nvSpPr>
      <xdr:spPr bwMode="auto">
        <a:xfrm>
          <a:off x="5067300" y="839152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28575</xdr:colOff>
      <xdr:row>21</xdr:row>
      <xdr:rowOff>228600</xdr:rowOff>
    </xdr:from>
    <xdr:to>
      <xdr:col>14</xdr:col>
      <xdr:colOff>190500</xdr:colOff>
      <xdr:row>21</xdr:row>
      <xdr:rowOff>361950</xdr:rowOff>
    </xdr:to>
    <xdr:sp macro="" textlink="">
      <xdr:nvSpPr>
        <xdr:cNvPr id="372273" name="AutoShape 3">
          <a:extLst>
            <a:ext uri="{FF2B5EF4-FFF2-40B4-BE49-F238E27FC236}">
              <a16:creationId xmlns:a16="http://schemas.microsoft.com/office/drawing/2014/main" id="{00000000-0008-0000-0400-000031AE0500}"/>
            </a:ext>
          </a:extLst>
        </xdr:cNvPr>
        <xdr:cNvSpPr>
          <a:spLocks noChangeArrowheads="1"/>
        </xdr:cNvSpPr>
      </xdr:nvSpPr>
      <xdr:spPr bwMode="auto">
        <a:xfrm>
          <a:off x="7496175" y="843915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114300</xdr:colOff>
      <xdr:row>13</xdr:row>
      <xdr:rowOff>228600</xdr:rowOff>
    </xdr:from>
    <xdr:to>
      <xdr:col>20</xdr:col>
      <xdr:colOff>361950</xdr:colOff>
      <xdr:row>13</xdr:row>
      <xdr:rowOff>409575</xdr:rowOff>
    </xdr:to>
    <xdr:sp macro="" textlink="">
      <xdr:nvSpPr>
        <xdr:cNvPr id="372280" name="AutoShape 3">
          <a:extLst>
            <a:ext uri="{FF2B5EF4-FFF2-40B4-BE49-F238E27FC236}">
              <a16:creationId xmlns:a16="http://schemas.microsoft.com/office/drawing/2014/main" id="{00000000-0008-0000-0400-000038AE0500}"/>
            </a:ext>
          </a:extLst>
        </xdr:cNvPr>
        <xdr:cNvSpPr>
          <a:spLocks noChangeArrowheads="1"/>
        </xdr:cNvSpPr>
      </xdr:nvSpPr>
      <xdr:spPr bwMode="auto">
        <a:xfrm>
          <a:off x="10610850" y="3971925"/>
          <a:ext cx="247650" cy="180975"/>
        </a:xfrm>
        <a:prstGeom prst="diamond">
          <a:avLst/>
        </a:prstGeom>
        <a:solidFill>
          <a:srgbClr val="00B050"/>
        </a:solidFill>
        <a:ln w="9360">
          <a:solidFill>
            <a:srgbClr val="000000"/>
          </a:solidFill>
          <a:miter lim="800000"/>
          <a:headEnd/>
          <a:tailEnd/>
        </a:ln>
      </xdr:spPr>
    </xdr:sp>
    <xdr:clientData/>
  </xdr:twoCellAnchor>
  <xdr:twoCellAnchor>
    <xdr:from>
      <xdr:col>4</xdr:col>
      <xdr:colOff>95250</xdr:colOff>
      <xdr:row>19</xdr:row>
      <xdr:rowOff>85725</xdr:rowOff>
    </xdr:from>
    <xdr:to>
      <xdr:col>4</xdr:col>
      <xdr:colOff>257175</xdr:colOff>
      <xdr:row>19</xdr:row>
      <xdr:rowOff>219075</xdr:rowOff>
    </xdr:to>
    <xdr:sp macro="" textlink="">
      <xdr:nvSpPr>
        <xdr:cNvPr id="372289" name="AutoShape 3">
          <a:extLst>
            <a:ext uri="{FF2B5EF4-FFF2-40B4-BE49-F238E27FC236}">
              <a16:creationId xmlns:a16="http://schemas.microsoft.com/office/drawing/2014/main" id="{00000000-0008-0000-0400-000041AE0500}"/>
            </a:ext>
          </a:extLst>
        </xdr:cNvPr>
        <xdr:cNvSpPr>
          <a:spLocks noChangeArrowheads="1"/>
        </xdr:cNvSpPr>
      </xdr:nvSpPr>
      <xdr:spPr bwMode="auto">
        <a:xfrm>
          <a:off x="2686050" y="687705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19</xdr:row>
      <xdr:rowOff>209550</xdr:rowOff>
    </xdr:from>
    <xdr:to>
      <xdr:col>9</xdr:col>
      <xdr:colOff>266700</xdr:colOff>
      <xdr:row>19</xdr:row>
      <xdr:rowOff>342900</xdr:rowOff>
    </xdr:to>
    <xdr:sp macro="" textlink="">
      <xdr:nvSpPr>
        <xdr:cNvPr id="372291" name="AutoShape 3">
          <a:extLst>
            <a:ext uri="{FF2B5EF4-FFF2-40B4-BE49-F238E27FC236}">
              <a16:creationId xmlns:a16="http://schemas.microsoft.com/office/drawing/2014/main" id="{00000000-0008-0000-0400-000043AE0500}"/>
            </a:ext>
          </a:extLst>
        </xdr:cNvPr>
        <xdr:cNvSpPr>
          <a:spLocks noChangeArrowheads="1"/>
        </xdr:cNvSpPr>
      </xdr:nvSpPr>
      <xdr:spPr bwMode="auto">
        <a:xfrm>
          <a:off x="5133975" y="70008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19</xdr:row>
      <xdr:rowOff>209550</xdr:rowOff>
    </xdr:from>
    <xdr:to>
      <xdr:col>14</xdr:col>
      <xdr:colOff>276225</xdr:colOff>
      <xdr:row>19</xdr:row>
      <xdr:rowOff>342900</xdr:rowOff>
    </xdr:to>
    <xdr:sp macro="" textlink="">
      <xdr:nvSpPr>
        <xdr:cNvPr id="372292" name="AutoShape 3">
          <a:extLst>
            <a:ext uri="{FF2B5EF4-FFF2-40B4-BE49-F238E27FC236}">
              <a16:creationId xmlns:a16="http://schemas.microsoft.com/office/drawing/2014/main" id="{00000000-0008-0000-0400-000044AE0500}"/>
            </a:ext>
          </a:extLst>
        </xdr:cNvPr>
        <xdr:cNvSpPr>
          <a:spLocks noChangeArrowheads="1"/>
        </xdr:cNvSpPr>
      </xdr:nvSpPr>
      <xdr:spPr bwMode="auto">
        <a:xfrm>
          <a:off x="7581900" y="7000875"/>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95250</xdr:colOff>
      <xdr:row>19</xdr:row>
      <xdr:rowOff>38100</xdr:rowOff>
    </xdr:from>
    <xdr:to>
      <xdr:col>20</xdr:col>
      <xdr:colOff>457200</xdr:colOff>
      <xdr:row>20</xdr:row>
      <xdr:rowOff>0</xdr:rowOff>
    </xdr:to>
    <xdr:grpSp>
      <xdr:nvGrpSpPr>
        <xdr:cNvPr id="372293" name="Grupo 1">
          <a:extLst>
            <a:ext uri="{FF2B5EF4-FFF2-40B4-BE49-F238E27FC236}">
              <a16:creationId xmlns:a16="http://schemas.microsoft.com/office/drawing/2014/main" id="{00000000-0008-0000-0400-000045AE0500}"/>
            </a:ext>
          </a:extLst>
        </xdr:cNvPr>
        <xdr:cNvGrpSpPr>
          <a:grpSpLocks/>
        </xdr:cNvGrpSpPr>
      </xdr:nvGrpSpPr>
      <xdr:grpSpPr bwMode="auto">
        <a:xfrm>
          <a:off x="10591800" y="6829425"/>
          <a:ext cx="361950" cy="361950"/>
          <a:chOff x="9696450" y="4219575"/>
          <a:chExt cx="361950" cy="361950"/>
        </a:xfrm>
      </xdr:grpSpPr>
      <xdr:sp macro="" textlink="">
        <xdr:nvSpPr>
          <xdr:cNvPr id="372304" name="AutoShape 3">
            <a:extLst>
              <a:ext uri="{FF2B5EF4-FFF2-40B4-BE49-F238E27FC236}">
                <a16:creationId xmlns:a16="http://schemas.microsoft.com/office/drawing/2014/main" id="{00000000-0008-0000-0400-000050AE0500}"/>
              </a:ext>
            </a:extLst>
          </xdr:cNvPr>
          <xdr:cNvSpPr>
            <a:spLocks noChangeArrowheads="1"/>
          </xdr:cNvSpPr>
        </xdr:nvSpPr>
        <xdr:spPr bwMode="auto">
          <a:xfrm>
            <a:off x="9810750" y="4400550"/>
            <a:ext cx="247650" cy="180975"/>
          </a:xfrm>
          <a:prstGeom prst="diamond">
            <a:avLst/>
          </a:prstGeom>
          <a:solidFill>
            <a:srgbClr val="00B050"/>
          </a:solidFill>
          <a:ln w="9360">
            <a:solidFill>
              <a:srgbClr val="000000"/>
            </a:solidFill>
            <a:miter lim="800000"/>
            <a:headEnd/>
            <a:tailEnd/>
          </a:ln>
        </xdr:spPr>
      </xdr:sp>
      <xdr:sp macro="" textlink="">
        <xdr:nvSpPr>
          <xdr:cNvPr id="372305" name="AutoShape 3">
            <a:extLst>
              <a:ext uri="{FF2B5EF4-FFF2-40B4-BE49-F238E27FC236}">
                <a16:creationId xmlns:a16="http://schemas.microsoft.com/office/drawing/2014/main" id="{00000000-0008-0000-0400-000051AE0500}"/>
              </a:ext>
            </a:extLst>
          </xdr:cNvPr>
          <xdr:cNvSpPr>
            <a:spLocks noChangeArrowheads="1"/>
          </xdr:cNvSpPr>
        </xdr:nvSpPr>
        <xdr:spPr bwMode="auto">
          <a:xfrm>
            <a:off x="9810750" y="4219575"/>
            <a:ext cx="247650" cy="180975"/>
          </a:xfrm>
          <a:prstGeom prst="diamond">
            <a:avLst/>
          </a:prstGeom>
          <a:solidFill>
            <a:srgbClr val="00B050"/>
          </a:solidFill>
          <a:ln w="9360">
            <a:solidFill>
              <a:srgbClr val="000000"/>
            </a:solidFill>
            <a:miter lim="800000"/>
            <a:headEnd/>
            <a:tailEnd/>
          </a:ln>
        </xdr:spPr>
      </xdr:sp>
      <xdr:sp macro="" textlink="">
        <xdr:nvSpPr>
          <xdr:cNvPr id="372306" name="AutoShape 3">
            <a:extLst>
              <a:ext uri="{FF2B5EF4-FFF2-40B4-BE49-F238E27FC236}">
                <a16:creationId xmlns:a16="http://schemas.microsoft.com/office/drawing/2014/main" id="{00000000-0008-0000-0400-000052AE0500}"/>
              </a:ext>
            </a:extLst>
          </xdr:cNvPr>
          <xdr:cNvSpPr>
            <a:spLocks noChangeArrowheads="1"/>
          </xdr:cNvSpPr>
        </xdr:nvSpPr>
        <xdr:spPr bwMode="auto">
          <a:xfrm>
            <a:off x="9696450" y="4314825"/>
            <a:ext cx="247650" cy="180975"/>
          </a:xfrm>
          <a:prstGeom prst="diamond">
            <a:avLst/>
          </a:prstGeom>
          <a:solidFill>
            <a:srgbClr val="00B050"/>
          </a:solidFill>
          <a:ln w="9360">
            <a:solidFill>
              <a:srgbClr val="000000"/>
            </a:solidFill>
            <a:miter lim="800000"/>
            <a:headEnd/>
            <a:tailEnd/>
          </a:ln>
        </xdr:spPr>
      </xdr:sp>
    </xdr:grpSp>
    <xdr:clientData/>
  </xdr:twoCellAnchor>
  <xdr:twoCellAnchor>
    <xdr:from>
      <xdr:col>4</xdr:col>
      <xdr:colOff>114300</xdr:colOff>
      <xdr:row>16</xdr:row>
      <xdr:rowOff>180975</xdr:rowOff>
    </xdr:from>
    <xdr:to>
      <xdr:col>4</xdr:col>
      <xdr:colOff>257175</xdr:colOff>
      <xdr:row>16</xdr:row>
      <xdr:rowOff>323850</xdr:rowOff>
    </xdr:to>
    <xdr:sp macro="" textlink="">
      <xdr:nvSpPr>
        <xdr:cNvPr id="88" name="AutoShape 3">
          <a:extLst>
            <a:ext uri="{FF2B5EF4-FFF2-40B4-BE49-F238E27FC236}">
              <a16:creationId xmlns:a16="http://schemas.microsoft.com/office/drawing/2014/main" id="{00000000-0008-0000-0400-000058000000}"/>
            </a:ext>
          </a:extLst>
        </xdr:cNvPr>
        <xdr:cNvSpPr>
          <a:spLocks noChangeArrowheads="1"/>
        </xdr:cNvSpPr>
      </xdr:nvSpPr>
      <xdr:spPr bwMode="auto">
        <a:xfrm>
          <a:off x="2705100" y="5476875"/>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114300</xdr:colOff>
      <xdr:row>20</xdr:row>
      <xdr:rowOff>209550</xdr:rowOff>
    </xdr:from>
    <xdr:to>
      <xdr:col>4</xdr:col>
      <xdr:colOff>276225</xdr:colOff>
      <xdr:row>20</xdr:row>
      <xdr:rowOff>342900</xdr:rowOff>
    </xdr:to>
    <xdr:sp macro="" textlink="">
      <xdr:nvSpPr>
        <xdr:cNvPr id="89" name="AutoShape 3">
          <a:extLst>
            <a:ext uri="{FF2B5EF4-FFF2-40B4-BE49-F238E27FC236}">
              <a16:creationId xmlns:a16="http://schemas.microsoft.com/office/drawing/2014/main" id="{00000000-0008-0000-0400-000059000000}"/>
            </a:ext>
          </a:extLst>
        </xdr:cNvPr>
        <xdr:cNvSpPr>
          <a:spLocks noChangeArrowheads="1"/>
        </xdr:cNvSpPr>
      </xdr:nvSpPr>
      <xdr:spPr bwMode="auto">
        <a:xfrm>
          <a:off x="2705100" y="788670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95250</xdr:colOff>
      <xdr:row>13</xdr:row>
      <xdr:rowOff>200025</xdr:rowOff>
    </xdr:from>
    <xdr:to>
      <xdr:col>19</xdr:col>
      <xdr:colOff>257175</xdr:colOff>
      <xdr:row>13</xdr:row>
      <xdr:rowOff>333375</xdr:rowOff>
    </xdr:to>
    <xdr:sp macro="" textlink="">
      <xdr:nvSpPr>
        <xdr:cNvPr id="90" name="AutoShape 3">
          <a:extLst>
            <a:ext uri="{FF2B5EF4-FFF2-40B4-BE49-F238E27FC236}">
              <a16:creationId xmlns:a16="http://schemas.microsoft.com/office/drawing/2014/main" id="{00000000-0008-0000-0400-00005A000000}"/>
            </a:ext>
          </a:extLst>
        </xdr:cNvPr>
        <xdr:cNvSpPr>
          <a:spLocks noChangeArrowheads="1"/>
        </xdr:cNvSpPr>
      </xdr:nvSpPr>
      <xdr:spPr bwMode="auto">
        <a:xfrm>
          <a:off x="10210800" y="39433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14</xdr:row>
      <xdr:rowOff>190500</xdr:rowOff>
    </xdr:from>
    <xdr:to>
      <xdr:col>19</xdr:col>
      <xdr:colOff>247650</xdr:colOff>
      <xdr:row>14</xdr:row>
      <xdr:rowOff>323850</xdr:rowOff>
    </xdr:to>
    <xdr:sp macro="" textlink="">
      <xdr:nvSpPr>
        <xdr:cNvPr id="91" name="AutoShape 3">
          <a:extLst>
            <a:ext uri="{FF2B5EF4-FFF2-40B4-BE49-F238E27FC236}">
              <a16:creationId xmlns:a16="http://schemas.microsoft.com/office/drawing/2014/main" id="{00000000-0008-0000-0400-00005B000000}"/>
            </a:ext>
          </a:extLst>
        </xdr:cNvPr>
        <xdr:cNvSpPr>
          <a:spLocks noChangeArrowheads="1"/>
        </xdr:cNvSpPr>
      </xdr:nvSpPr>
      <xdr:spPr bwMode="auto">
        <a:xfrm>
          <a:off x="10201275" y="44767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66675</xdr:colOff>
      <xdr:row>15</xdr:row>
      <xdr:rowOff>190500</xdr:rowOff>
    </xdr:from>
    <xdr:to>
      <xdr:col>19</xdr:col>
      <xdr:colOff>228600</xdr:colOff>
      <xdr:row>15</xdr:row>
      <xdr:rowOff>323850</xdr:rowOff>
    </xdr:to>
    <xdr:sp macro="" textlink="">
      <xdr:nvSpPr>
        <xdr:cNvPr id="92" name="AutoShape 3">
          <a:extLst>
            <a:ext uri="{FF2B5EF4-FFF2-40B4-BE49-F238E27FC236}">
              <a16:creationId xmlns:a16="http://schemas.microsoft.com/office/drawing/2014/main" id="{00000000-0008-0000-0400-00005C000000}"/>
            </a:ext>
          </a:extLst>
        </xdr:cNvPr>
        <xdr:cNvSpPr>
          <a:spLocks noChangeArrowheads="1"/>
        </xdr:cNvSpPr>
      </xdr:nvSpPr>
      <xdr:spPr bwMode="auto">
        <a:xfrm>
          <a:off x="10182225" y="4981575"/>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76200</xdr:colOff>
      <xdr:row>16</xdr:row>
      <xdr:rowOff>171450</xdr:rowOff>
    </xdr:from>
    <xdr:to>
      <xdr:col>19</xdr:col>
      <xdr:colOff>238125</xdr:colOff>
      <xdr:row>16</xdr:row>
      <xdr:rowOff>304800</xdr:rowOff>
    </xdr:to>
    <xdr:sp macro="" textlink="">
      <xdr:nvSpPr>
        <xdr:cNvPr id="93" name="AutoShape 3">
          <a:extLst>
            <a:ext uri="{FF2B5EF4-FFF2-40B4-BE49-F238E27FC236}">
              <a16:creationId xmlns:a16="http://schemas.microsoft.com/office/drawing/2014/main" id="{00000000-0008-0000-0400-00005D000000}"/>
            </a:ext>
          </a:extLst>
        </xdr:cNvPr>
        <xdr:cNvSpPr>
          <a:spLocks noChangeArrowheads="1"/>
        </xdr:cNvSpPr>
      </xdr:nvSpPr>
      <xdr:spPr bwMode="auto">
        <a:xfrm>
          <a:off x="10191750" y="54673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17</xdr:row>
      <xdr:rowOff>180975</xdr:rowOff>
    </xdr:from>
    <xdr:to>
      <xdr:col>19</xdr:col>
      <xdr:colOff>247650</xdr:colOff>
      <xdr:row>17</xdr:row>
      <xdr:rowOff>314325</xdr:rowOff>
    </xdr:to>
    <xdr:sp macro="" textlink="">
      <xdr:nvSpPr>
        <xdr:cNvPr id="94" name="AutoShape 3">
          <a:extLst>
            <a:ext uri="{FF2B5EF4-FFF2-40B4-BE49-F238E27FC236}">
              <a16:creationId xmlns:a16="http://schemas.microsoft.com/office/drawing/2014/main" id="{00000000-0008-0000-0400-00005E000000}"/>
            </a:ext>
          </a:extLst>
        </xdr:cNvPr>
        <xdr:cNvSpPr>
          <a:spLocks noChangeArrowheads="1"/>
        </xdr:cNvSpPr>
      </xdr:nvSpPr>
      <xdr:spPr bwMode="auto">
        <a:xfrm>
          <a:off x="10201275" y="598170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76200</xdr:colOff>
      <xdr:row>19</xdr:row>
      <xdr:rowOff>123825</xdr:rowOff>
    </xdr:from>
    <xdr:to>
      <xdr:col>19</xdr:col>
      <xdr:colOff>238125</xdr:colOff>
      <xdr:row>19</xdr:row>
      <xdr:rowOff>257175</xdr:rowOff>
    </xdr:to>
    <xdr:sp macro="" textlink="">
      <xdr:nvSpPr>
        <xdr:cNvPr id="95" name="AutoShape 3">
          <a:extLst>
            <a:ext uri="{FF2B5EF4-FFF2-40B4-BE49-F238E27FC236}">
              <a16:creationId xmlns:a16="http://schemas.microsoft.com/office/drawing/2014/main" id="{00000000-0008-0000-0400-00005F000000}"/>
            </a:ext>
          </a:extLst>
        </xdr:cNvPr>
        <xdr:cNvSpPr>
          <a:spLocks noChangeArrowheads="1"/>
        </xdr:cNvSpPr>
      </xdr:nvSpPr>
      <xdr:spPr bwMode="auto">
        <a:xfrm>
          <a:off x="10191750" y="69151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20</xdr:row>
      <xdr:rowOff>209550</xdr:rowOff>
    </xdr:from>
    <xdr:to>
      <xdr:col>19</xdr:col>
      <xdr:colOff>247650</xdr:colOff>
      <xdr:row>20</xdr:row>
      <xdr:rowOff>342900</xdr:rowOff>
    </xdr:to>
    <xdr:sp macro="" textlink="">
      <xdr:nvSpPr>
        <xdr:cNvPr id="97" name="AutoShape 3">
          <a:extLst>
            <a:ext uri="{FF2B5EF4-FFF2-40B4-BE49-F238E27FC236}">
              <a16:creationId xmlns:a16="http://schemas.microsoft.com/office/drawing/2014/main" id="{00000000-0008-0000-0400-000061000000}"/>
            </a:ext>
          </a:extLst>
        </xdr:cNvPr>
        <xdr:cNvSpPr>
          <a:spLocks noChangeArrowheads="1"/>
        </xdr:cNvSpPr>
      </xdr:nvSpPr>
      <xdr:spPr bwMode="auto">
        <a:xfrm>
          <a:off x="10201275" y="788670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21</xdr:row>
      <xdr:rowOff>171450</xdr:rowOff>
    </xdr:from>
    <xdr:to>
      <xdr:col>19</xdr:col>
      <xdr:colOff>247650</xdr:colOff>
      <xdr:row>21</xdr:row>
      <xdr:rowOff>304800</xdr:rowOff>
    </xdr:to>
    <xdr:sp macro="" textlink="">
      <xdr:nvSpPr>
        <xdr:cNvPr id="98" name="AutoShape 3">
          <a:extLst>
            <a:ext uri="{FF2B5EF4-FFF2-40B4-BE49-F238E27FC236}">
              <a16:creationId xmlns:a16="http://schemas.microsoft.com/office/drawing/2014/main" id="{00000000-0008-0000-0400-000062000000}"/>
            </a:ext>
          </a:extLst>
        </xdr:cNvPr>
        <xdr:cNvSpPr>
          <a:spLocks noChangeArrowheads="1"/>
        </xdr:cNvSpPr>
      </xdr:nvSpPr>
      <xdr:spPr bwMode="auto">
        <a:xfrm>
          <a:off x="10201275" y="8382000"/>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13</xdr:row>
      <xdr:rowOff>304800</xdr:rowOff>
    </xdr:from>
    <xdr:to>
      <xdr:col>20</xdr:col>
      <xdr:colOff>485775</xdr:colOff>
      <xdr:row>13</xdr:row>
      <xdr:rowOff>485775</xdr:rowOff>
    </xdr:to>
    <xdr:sp macro="" textlink="">
      <xdr:nvSpPr>
        <xdr:cNvPr id="99" name="AutoShape 3">
          <a:extLst>
            <a:ext uri="{FF2B5EF4-FFF2-40B4-BE49-F238E27FC236}">
              <a16:creationId xmlns:a16="http://schemas.microsoft.com/office/drawing/2014/main" id="{00000000-0008-0000-0400-000063000000}"/>
            </a:ext>
          </a:extLst>
        </xdr:cNvPr>
        <xdr:cNvSpPr>
          <a:spLocks noChangeArrowheads="1"/>
        </xdr:cNvSpPr>
      </xdr:nvSpPr>
      <xdr:spPr bwMode="auto">
        <a:xfrm>
          <a:off x="10734675" y="404812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400050</xdr:colOff>
      <xdr:row>14</xdr:row>
      <xdr:rowOff>171450</xdr:rowOff>
    </xdr:from>
    <xdr:to>
      <xdr:col>20</xdr:col>
      <xdr:colOff>647700</xdr:colOff>
      <xdr:row>14</xdr:row>
      <xdr:rowOff>352425</xdr:rowOff>
    </xdr:to>
    <xdr:sp macro="" textlink="">
      <xdr:nvSpPr>
        <xdr:cNvPr id="100" name="AutoShape 3">
          <a:extLst>
            <a:ext uri="{FF2B5EF4-FFF2-40B4-BE49-F238E27FC236}">
              <a16:creationId xmlns:a16="http://schemas.microsoft.com/office/drawing/2014/main" id="{00000000-0008-0000-0400-000064000000}"/>
            </a:ext>
          </a:extLst>
        </xdr:cNvPr>
        <xdr:cNvSpPr>
          <a:spLocks noChangeArrowheads="1"/>
        </xdr:cNvSpPr>
      </xdr:nvSpPr>
      <xdr:spPr bwMode="auto">
        <a:xfrm>
          <a:off x="10896600" y="44577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390525</xdr:colOff>
      <xdr:row>15</xdr:row>
      <xdr:rowOff>180975</xdr:rowOff>
    </xdr:from>
    <xdr:to>
      <xdr:col>20</xdr:col>
      <xdr:colOff>638175</xdr:colOff>
      <xdr:row>15</xdr:row>
      <xdr:rowOff>361950</xdr:rowOff>
    </xdr:to>
    <xdr:sp macro="" textlink="">
      <xdr:nvSpPr>
        <xdr:cNvPr id="101" name="AutoShape 3">
          <a:extLst>
            <a:ext uri="{FF2B5EF4-FFF2-40B4-BE49-F238E27FC236}">
              <a16:creationId xmlns:a16="http://schemas.microsoft.com/office/drawing/2014/main" id="{00000000-0008-0000-0400-000065000000}"/>
            </a:ext>
          </a:extLst>
        </xdr:cNvPr>
        <xdr:cNvSpPr>
          <a:spLocks noChangeArrowheads="1"/>
        </xdr:cNvSpPr>
      </xdr:nvSpPr>
      <xdr:spPr bwMode="auto">
        <a:xfrm>
          <a:off x="10887075" y="497205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266700</xdr:colOff>
      <xdr:row>15</xdr:row>
      <xdr:rowOff>95250</xdr:rowOff>
    </xdr:from>
    <xdr:to>
      <xdr:col>20</xdr:col>
      <xdr:colOff>514350</xdr:colOff>
      <xdr:row>15</xdr:row>
      <xdr:rowOff>276225</xdr:rowOff>
    </xdr:to>
    <xdr:sp macro="" textlink="">
      <xdr:nvSpPr>
        <xdr:cNvPr id="102" name="AutoShape 3">
          <a:extLst>
            <a:ext uri="{FF2B5EF4-FFF2-40B4-BE49-F238E27FC236}">
              <a16:creationId xmlns:a16="http://schemas.microsoft.com/office/drawing/2014/main" id="{00000000-0008-0000-0400-000066000000}"/>
            </a:ext>
          </a:extLst>
        </xdr:cNvPr>
        <xdr:cNvSpPr>
          <a:spLocks noChangeArrowheads="1"/>
        </xdr:cNvSpPr>
      </xdr:nvSpPr>
      <xdr:spPr bwMode="auto">
        <a:xfrm>
          <a:off x="10763250" y="48863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152400</xdr:colOff>
      <xdr:row>15</xdr:row>
      <xdr:rowOff>171450</xdr:rowOff>
    </xdr:from>
    <xdr:to>
      <xdr:col>20</xdr:col>
      <xdr:colOff>400050</xdr:colOff>
      <xdr:row>15</xdr:row>
      <xdr:rowOff>352425</xdr:rowOff>
    </xdr:to>
    <xdr:sp macro="" textlink="">
      <xdr:nvSpPr>
        <xdr:cNvPr id="103" name="AutoShape 3">
          <a:extLst>
            <a:ext uri="{FF2B5EF4-FFF2-40B4-BE49-F238E27FC236}">
              <a16:creationId xmlns:a16="http://schemas.microsoft.com/office/drawing/2014/main" id="{00000000-0008-0000-0400-000067000000}"/>
            </a:ext>
          </a:extLst>
        </xdr:cNvPr>
        <xdr:cNvSpPr>
          <a:spLocks noChangeArrowheads="1"/>
        </xdr:cNvSpPr>
      </xdr:nvSpPr>
      <xdr:spPr bwMode="auto">
        <a:xfrm>
          <a:off x="10648950" y="49625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266700</xdr:colOff>
      <xdr:row>15</xdr:row>
      <xdr:rowOff>266700</xdr:rowOff>
    </xdr:from>
    <xdr:to>
      <xdr:col>20</xdr:col>
      <xdr:colOff>514350</xdr:colOff>
      <xdr:row>15</xdr:row>
      <xdr:rowOff>447675</xdr:rowOff>
    </xdr:to>
    <xdr:sp macro="" textlink="">
      <xdr:nvSpPr>
        <xdr:cNvPr id="104" name="AutoShape 3">
          <a:extLst>
            <a:ext uri="{FF2B5EF4-FFF2-40B4-BE49-F238E27FC236}">
              <a16:creationId xmlns:a16="http://schemas.microsoft.com/office/drawing/2014/main" id="{00000000-0008-0000-0400-000068000000}"/>
            </a:ext>
          </a:extLst>
        </xdr:cNvPr>
        <xdr:cNvSpPr>
          <a:spLocks noChangeArrowheads="1"/>
        </xdr:cNvSpPr>
      </xdr:nvSpPr>
      <xdr:spPr bwMode="auto">
        <a:xfrm>
          <a:off x="10763250" y="50577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104775</xdr:colOff>
      <xdr:row>16</xdr:row>
      <xdr:rowOff>66675</xdr:rowOff>
    </xdr:from>
    <xdr:to>
      <xdr:col>20</xdr:col>
      <xdr:colOff>590550</xdr:colOff>
      <xdr:row>16</xdr:row>
      <xdr:rowOff>447675</xdr:rowOff>
    </xdr:to>
    <xdr:grpSp>
      <xdr:nvGrpSpPr>
        <xdr:cNvPr id="2" name="Grupo 1">
          <a:extLst>
            <a:ext uri="{FF2B5EF4-FFF2-40B4-BE49-F238E27FC236}">
              <a16:creationId xmlns:a16="http://schemas.microsoft.com/office/drawing/2014/main" id="{00000000-0008-0000-0400-000002000000}"/>
            </a:ext>
          </a:extLst>
        </xdr:cNvPr>
        <xdr:cNvGrpSpPr/>
      </xdr:nvGrpSpPr>
      <xdr:grpSpPr>
        <a:xfrm>
          <a:off x="10601325" y="5362575"/>
          <a:ext cx="485775" cy="381000"/>
          <a:chOff x="11087100" y="5181600"/>
          <a:chExt cx="485775" cy="381000"/>
        </a:xfrm>
      </xdr:grpSpPr>
      <xdr:sp macro="" textlink="">
        <xdr:nvSpPr>
          <xdr:cNvPr id="105" name="AutoShape 3">
            <a:extLst>
              <a:ext uri="{FF2B5EF4-FFF2-40B4-BE49-F238E27FC236}">
                <a16:creationId xmlns:a16="http://schemas.microsoft.com/office/drawing/2014/main" id="{00000000-0008-0000-0400-000069000000}"/>
              </a:ext>
            </a:extLst>
          </xdr:cNvPr>
          <xdr:cNvSpPr>
            <a:spLocks noChangeArrowheads="1"/>
          </xdr:cNvSpPr>
        </xdr:nvSpPr>
        <xdr:spPr bwMode="auto">
          <a:xfrm>
            <a:off x="11325225" y="5267325"/>
            <a:ext cx="247650" cy="180975"/>
          </a:xfrm>
          <a:prstGeom prst="diamond">
            <a:avLst/>
          </a:prstGeom>
          <a:solidFill>
            <a:srgbClr val="FFFF00"/>
          </a:solidFill>
          <a:ln w="9360">
            <a:solidFill>
              <a:srgbClr val="000000"/>
            </a:solidFill>
            <a:miter lim="800000"/>
            <a:headEnd/>
            <a:tailEnd/>
          </a:ln>
        </xdr:spPr>
      </xdr:sp>
      <xdr:sp macro="" textlink="">
        <xdr:nvSpPr>
          <xdr:cNvPr id="106" name="AutoShape 3">
            <a:extLst>
              <a:ext uri="{FF2B5EF4-FFF2-40B4-BE49-F238E27FC236}">
                <a16:creationId xmlns:a16="http://schemas.microsoft.com/office/drawing/2014/main" id="{00000000-0008-0000-0400-00006A000000}"/>
              </a:ext>
            </a:extLst>
          </xdr:cNvPr>
          <xdr:cNvSpPr>
            <a:spLocks noChangeArrowheads="1"/>
          </xdr:cNvSpPr>
        </xdr:nvSpPr>
        <xdr:spPr bwMode="auto">
          <a:xfrm>
            <a:off x="11201400" y="5181600"/>
            <a:ext cx="247650" cy="180975"/>
          </a:xfrm>
          <a:prstGeom prst="diamond">
            <a:avLst/>
          </a:prstGeom>
          <a:solidFill>
            <a:srgbClr val="00B050"/>
          </a:solidFill>
          <a:ln w="9360">
            <a:solidFill>
              <a:srgbClr val="000000"/>
            </a:solidFill>
            <a:miter lim="800000"/>
            <a:headEnd/>
            <a:tailEnd/>
          </a:ln>
        </xdr:spPr>
      </xdr:sp>
      <xdr:sp macro="" textlink="">
        <xdr:nvSpPr>
          <xdr:cNvPr id="107" name="AutoShape 3">
            <a:extLst>
              <a:ext uri="{FF2B5EF4-FFF2-40B4-BE49-F238E27FC236}">
                <a16:creationId xmlns:a16="http://schemas.microsoft.com/office/drawing/2014/main" id="{00000000-0008-0000-0400-00006B000000}"/>
              </a:ext>
            </a:extLst>
          </xdr:cNvPr>
          <xdr:cNvSpPr>
            <a:spLocks noChangeArrowheads="1"/>
          </xdr:cNvSpPr>
        </xdr:nvSpPr>
        <xdr:spPr bwMode="auto">
          <a:xfrm>
            <a:off x="11087100" y="5286375"/>
            <a:ext cx="247650" cy="180975"/>
          </a:xfrm>
          <a:prstGeom prst="diamond">
            <a:avLst/>
          </a:prstGeom>
          <a:solidFill>
            <a:srgbClr val="00B050"/>
          </a:solidFill>
          <a:ln w="9360">
            <a:solidFill>
              <a:srgbClr val="000000"/>
            </a:solidFill>
            <a:miter lim="800000"/>
            <a:headEnd/>
            <a:tailEnd/>
          </a:ln>
        </xdr:spPr>
      </xdr:sp>
      <xdr:sp macro="" textlink="">
        <xdr:nvSpPr>
          <xdr:cNvPr id="108" name="AutoShape 3">
            <a:extLst>
              <a:ext uri="{FF2B5EF4-FFF2-40B4-BE49-F238E27FC236}">
                <a16:creationId xmlns:a16="http://schemas.microsoft.com/office/drawing/2014/main" id="{00000000-0008-0000-0400-00006C000000}"/>
              </a:ext>
            </a:extLst>
          </xdr:cNvPr>
          <xdr:cNvSpPr>
            <a:spLocks noChangeArrowheads="1"/>
          </xdr:cNvSpPr>
        </xdr:nvSpPr>
        <xdr:spPr bwMode="auto">
          <a:xfrm>
            <a:off x="11201400" y="5381625"/>
            <a:ext cx="247650" cy="180975"/>
          </a:xfrm>
          <a:prstGeom prst="diamond">
            <a:avLst/>
          </a:prstGeom>
          <a:solidFill>
            <a:srgbClr val="FFFF00"/>
          </a:solidFill>
          <a:ln w="9360">
            <a:solidFill>
              <a:srgbClr val="000000"/>
            </a:solidFill>
            <a:miter lim="800000"/>
            <a:headEnd/>
            <a:tailEnd/>
          </a:ln>
        </xdr:spPr>
      </xdr:sp>
    </xdr:grpSp>
    <xdr:clientData/>
  </xdr:twoCellAnchor>
  <xdr:twoCellAnchor>
    <xdr:from>
      <xdr:col>20</xdr:col>
      <xdr:colOff>171450</xdr:colOff>
      <xdr:row>17</xdr:row>
      <xdr:rowOff>85725</xdr:rowOff>
    </xdr:from>
    <xdr:to>
      <xdr:col>20</xdr:col>
      <xdr:colOff>647700</xdr:colOff>
      <xdr:row>17</xdr:row>
      <xdr:rowOff>457200</xdr:rowOff>
    </xdr:to>
    <xdr:grpSp>
      <xdr:nvGrpSpPr>
        <xdr:cNvPr id="110" name="Grupo 109">
          <a:extLst>
            <a:ext uri="{FF2B5EF4-FFF2-40B4-BE49-F238E27FC236}">
              <a16:creationId xmlns:a16="http://schemas.microsoft.com/office/drawing/2014/main" id="{00000000-0008-0000-0400-00006E000000}"/>
            </a:ext>
          </a:extLst>
        </xdr:cNvPr>
        <xdr:cNvGrpSpPr/>
      </xdr:nvGrpSpPr>
      <xdr:grpSpPr>
        <a:xfrm>
          <a:off x="10668000" y="5886450"/>
          <a:ext cx="476250" cy="371475"/>
          <a:chOff x="11096625" y="5181600"/>
          <a:chExt cx="476250" cy="371475"/>
        </a:xfrm>
      </xdr:grpSpPr>
      <xdr:sp macro="" textlink="">
        <xdr:nvSpPr>
          <xdr:cNvPr id="111" name="AutoShape 3">
            <a:extLst>
              <a:ext uri="{FF2B5EF4-FFF2-40B4-BE49-F238E27FC236}">
                <a16:creationId xmlns:a16="http://schemas.microsoft.com/office/drawing/2014/main" id="{00000000-0008-0000-0400-00006F000000}"/>
              </a:ext>
            </a:extLst>
          </xdr:cNvPr>
          <xdr:cNvSpPr>
            <a:spLocks noChangeArrowheads="1"/>
          </xdr:cNvSpPr>
        </xdr:nvSpPr>
        <xdr:spPr bwMode="auto">
          <a:xfrm>
            <a:off x="11325225" y="5267325"/>
            <a:ext cx="247650" cy="180975"/>
          </a:xfrm>
          <a:prstGeom prst="diamond">
            <a:avLst/>
          </a:prstGeom>
          <a:solidFill>
            <a:srgbClr val="FFFF00"/>
          </a:solidFill>
          <a:ln w="9360">
            <a:solidFill>
              <a:srgbClr val="000000"/>
            </a:solidFill>
            <a:miter lim="800000"/>
            <a:headEnd/>
            <a:tailEnd/>
          </a:ln>
        </xdr:spPr>
      </xdr:sp>
      <xdr:sp macro="" textlink="">
        <xdr:nvSpPr>
          <xdr:cNvPr id="112" name="AutoShape 3">
            <a:extLst>
              <a:ext uri="{FF2B5EF4-FFF2-40B4-BE49-F238E27FC236}">
                <a16:creationId xmlns:a16="http://schemas.microsoft.com/office/drawing/2014/main" id="{00000000-0008-0000-0400-000070000000}"/>
              </a:ext>
            </a:extLst>
          </xdr:cNvPr>
          <xdr:cNvSpPr>
            <a:spLocks noChangeArrowheads="1"/>
          </xdr:cNvSpPr>
        </xdr:nvSpPr>
        <xdr:spPr bwMode="auto">
          <a:xfrm>
            <a:off x="11201400" y="5181600"/>
            <a:ext cx="247650" cy="180975"/>
          </a:xfrm>
          <a:prstGeom prst="diamond">
            <a:avLst/>
          </a:prstGeom>
          <a:solidFill>
            <a:srgbClr val="00B050"/>
          </a:solidFill>
          <a:ln w="9360">
            <a:solidFill>
              <a:srgbClr val="000000"/>
            </a:solidFill>
            <a:miter lim="800000"/>
            <a:headEnd/>
            <a:tailEnd/>
          </a:ln>
        </xdr:spPr>
      </xdr:sp>
      <xdr:sp macro="" textlink="">
        <xdr:nvSpPr>
          <xdr:cNvPr id="113" name="AutoShape 3">
            <a:extLst>
              <a:ext uri="{FF2B5EF4-FFF2-40B4-BE49-F238E27FC236}">
                <a16:creationId xmlns:a16="http://schemas.microsoft.com/office/drawing/2014/main" id="{00000000-0008-0000-0400-000071000000}"/>
              </a:ext>
            </a:extLst>
          </xdr:cNvPr>
          <xdr:cNvSpPr>
            <a:spLocks noChangeArrowheads="1"/>
          </xdr:cNvSpPr>
        </xdr:nvSpPr>
        <xdr:spPr bwMode="auto">
          <a:xfrm>
            <a:off x="11096625" y="5276850"/>
            <a:ext cx="247650" cy="180975"/>
          </a:xfrm>
          <a:prstGeom prst="diamond">
            <a:avLst/>
          </a:prstGeom>
          <a:solidFill>
            <a:srgbClr val="00B050"/>
          </a:solidFill>
          <a:ln w="9360">
            <a:solidFill>
              <a:srgbClr val="000000"/>
            </a:solidFill>
            <a:miter lim="800000"/>
            <a:headEnd/>
            <a:tailEnd/>
          </a:ln>
        </xdr:spPr>
      </xdr:sp>
      <xdr:sp macro="" textlink="">
        <xdr:nvSpPr>
          <xdr:cNvPr id="114" name="AutoShape 3">
            <a:extLst>
              <a:ext uri="{FF2B5EF4-FFF2-40B4-BE49-F238E27FC236}">
                <a16:creationId xmlns:a16="http://schemas.microsoft.com/office/drawing/2014/main" id="{00000000-0008-0000-0400-000072000000}"/>
              </a:ext>
            </a:extLst>
          </xdr:cNvPr>
          <xdr:cNvSpPr>
            <a:spLocks noChangeArrowheads="1"/>
          </xdr:cNvSpPr>
        </xdr:nvSpPr>
        <xdr:spPr bwMode="auto">
          <a:xfrm>
            <a:off x="11229975" y="5372100"/>
            <a:ext cx="247650" cy="180975"/>
          </a:xfrm>
          <a:prstGeom prst="diamond">
            <a:avLst/>
          </a:prstGeom>
          <a:solidFill>
            <a:srgbClr val="FFFF00"/>
          </a:solidFill>
          <a:ln w="9360">
            <a:solidFill>
              <a:srgbClr val="000000"/>
            </a:solidFill>
            <a:miter lim="800000"/>
            <a:headEnd/>
            <a:tailEnd/>
          </a:ln>
        </xdr:spPr>
      </xdr:sp>
    </xdr:grpSp>
    <xdr:clientData/>
  </xdr:twoCellAnchor>
  <xdr:twoCellAnchor>
    <xdr:from>
      <xdr:col>20</xdr:col>
      <xdr:colOff>333375</xdr:colOff>
      <xdr:row>19</xdr:row>
      <xdr:rowOff>114300</xdr:rowOff>
    </xdr:from>
    <xdr:to>
      <xdr:col>20</xdr:col>
      <xdr:colOff>571500</xdr:colOff>
      <xdr:row>19</xdr:row>
      <xdr:rowOff>314325</xdr:rowOff>
    </xdr:to>
    <xdr:sp macro="" textlink="">
      <xdr:nvSpPr>
        <xdr:cNvPr id="115" name="AutoShape 3">
          <a:extLst>
            <a:ext uri="{FF2B5EF4-FFF2-40B4-BE49-F238E27FC236}">
              <a16:creationId xmlns:a16="http://schemas.microsoft.com/office/drawing/2014/main" id="{00000000-0008-0000-0400-000073000000}"/>
            </a:ext>
          </a:extLst>
        </xdr:cNvPr>
        <xdr:cNvSpPr>
          <a:spLocks noChangeArrowheads="1"/>
        </xdr:cNvSpPr>
      </xdr:nvSpPr>
      <xdr:spPr bwMode="auto">
        <a:xfrm>
          <a:off x="10829925" y="6905625"/>
          <a:ext cx="238125" cy="200025"/>
        </a:xfrm>
        <a:prstGeom prst="diamond">
          <a:avLst/>
        </a:prstGeom>
        <a:solidFill>
          <a:srgbClr val="FFFF00"/>
        </a:solidFill>
        <a:ln w="9360">
          <a:solidFill>
            <a:srgbClr val="000000"/>
          </a:solidFill>
          <a:miter lim="800000"/>
          <a:headEnd/>
          <a:tailEnd/>
        </a:ln>
      </xdr:spPr>
    </xdr:sp>
    <xdr:clientData/>
  </xdr:twoCellAnchor>
  <xdr:twoCellAnchor>
    <xdr:from>
      <xdr:col>20</xdr:col>
      <xdr:colOff>133350</xdr:colOff>
      <xdr:row>20</xdr:row>
      <xdr:rowOff>95250</xdr:rowOff>
    </xdr:from>
    <xdr:to>
      <xdr:col>20</xdr:col>
      <xdr:colOff>619125</xdr:colOff>
      <xdr:row>20</xdr:row>
      <xdr:rowOff>457200</xdr:rowOff>
    </xdr:to>
    <xdr:grpSp>
      <xdr:nvGrpSpPr>
        <xdr:cNvPr id="117" name="Grupo 116">
          <a:extLst>
            <a:ext uri="{FF2B5EF4-FFF2-40B4-BE49-F238E27FC236}">
              <a16:creationId xmlns:a16="http://schemas.microsoft.com/office/drawing/2014/main" id="{00000000-0008-0000-0400-000075000000}"/>
            </a:ext>
          </a:extLst>
        </xdr:cNvPr>
        <xdr:cNvGrpSpPr/>
      </xdr:nvGrpSpPr>
      <xdr:grpSpPr>
        <a:xfrm>
          <a:off x="10629900" y="7286625"/>
          <a:ext cx="485775" cy="361950"/>
          <a:chOff x="11087100" y="5181600"/>
          <a:chExt cx="485775" cy="361950"/>
        </a:xfrm>
      </xdr:grpSpPr>
      <xdr:sp macro="" textlink="">
        <xdr:nvSpPr>
          <xdr:cNvPr id="118" name="AutoShape 3">
            <a:extLst>
              <a:ext uri="{FF2B5EF4-FFF2-40B4-BE49-F238E27FC236}">
                <a16:creationId xmlns:a16="http://schemas.microsoft.com/office/drawing/2014/main" id="{00000000-0008-0000-0400-000076000000}"/>
              </a:ext>
            </a:extLst>
          </xdr:cNvPr>
          <xdr:cNvSpPr>
            <a:spLocks noChangeArrowheads="1"/>
          </xdr:cNvSpPr>
        </xdr:nvSpPr>
        <xdr:spPr bwMode="auto">
          <a:xfrm>
            <a:off x="11325225" y="5267325"/>
            <a:ext cx="247650" cy="180975"/>
          </a:xfrm>
          <a:prstGeom prst="diamond">
            <a:avLst/>
          </a:prstGeom>
          <a:solidFill>
            <a:srgbClr val="FFFF00"/>
          </a:solidFill>
          <a:ln w="9360">
            <a:solidFill>
              <a:srgbClr val="000000"/>
            </a:solidFill>
            <a:miter lim="800000"/>
            <a:headEnd/>
            <a:tailEnd/>
          </a:ln>
        </xdr:spPr>
      </xdr:sp>
      <xdr:sp macro="" textlink="">
        <xdr:nvSpPr>
          <xdr:cNvPr id="119" name="AutoShape 3">
            <a:extLst>
              <a:ext uri="{FF2B5EF4-FFF2-40B4-BE49-F238E27FC236}">
                <a16:creationId xmlns:a16="http://schemas.microsoft.com/office/drawing/2014/main" id="{00000000-0008-0000-0400-000077000000}"/>
              </a:ext>
            </a:extLst>
          </xdr:cNvPr>
          <xdr:cNvSpPr>
            <a:spLocks noChangeArrowheads="1"/>
          </xdr:cNvSpPr>
        </xdr:nvSpPr>
        <xdr:spPr bwMode="auto">
          <a:xfrm>
            <a:off x="11201400" y="5181600"/>
            <a:ext cx="247650" cy="180975"/>
          </a:xfrm>
          <a:prstGeom prst="diamond">
            <a:avLst/>
          </a:prstGeom>
          <a:solidFill>
            <a:srgbClr val="00B050"/>
          </a:solidFill>
          <a:ln w="9360">
            <a:solidFill>
              <a:srgbClr val="000000"/>
            </a:solidFill>
            <a:miter lim="800000"/>
            <a:headEnd/>
            <a:tailEnd/>
          </a:ln>
        </xdr:spPr>
      </xdr:sp>
      <xdr:sp macro="" textlink="">
        <xdr:nvSpPr>
          <xdr:cNvPr id="120" name="AutoShape 3">
            <a:extLst>
              <a:ext uri="{FF2B5EF4-FFF2-40B4-BE49-F238E27FC236}">
                <a16:creationId xmlns:a16="http://schemas.microsoft.com/office/drawing/2014/main" id="{00000000-0008-0000-0400-000078000000}"/>
              </a:ext>
            </a:extLst>
          </xdr:cNvPr>
          <xdr:cNvSpPr>
            <a:spLocks noChangeArrowheads="1"/>
          </xdr:cNvSpPr>
        </xdr:nvSpPr>
        <xdr:spPr bwMode="auto">
          <a:xfrm>
            <a:off x="11087100" y="5276850"/>
            <a:ext cx="247650" cy="180975"/>
          </a:xfrm>
          <a:prstGeom prst="diamond">
            <a:avLst/>
          </a:prstGeom>
          <a:solidFill>
            <a:srgbClr val="00B050"/>
          </a:solidFill>
          <a:ln w="9360">
            <a:solidFill>
              <a:srgbClr val="000000"/>
            </a:solidFill>
            <a:miter lim="800000"/>
            <a:headEnd/>
            <a:tailEnd/>
          </a:ln>
        </xdr:spPr>
      </xdr:sp>
      <xdr:sp macro="" textlink="">
        <xdr:nvSpPr>
          <xdr:cNvPr id="121" name="AutoShape 3">
            <a:extLst>
              <a:ext uri="{FF2B5EF4-FFF2-40B4-BE49-F238E27FC236}">
                <a16:creationId xmlns:a16="http://schemas.microsoft.com/office/drawing/2014/main" id="{00000000-0008-0000-0400-000079000000}"/>
              </a:ext>
            </a:extLst>
          </xdr:cNvPr>
          <xdr:cNvSpPr>
            <a:spLocks noChangeArrowheads="1"/>
          </xdr:cNvSpPr>
        </xdr:nvSpPr>
        <xdr:spPr bwMode="auto">
          <a:xfrm>
            <a:off x="11201400" y="5362575"/>
            <a:ext cx="247650" cy="180975"/>
          </a:xfrm>
          <a:prstGeom prst="diamond">
            <a:avLst/>
          </a:prstGeom>
          <a:solidFill>
            <a:srgbClr val="FFFF00"/>
          </a:solidFill>
          <a:ln w="9360">
            <a:solidFill>
              <a:srgbClr val="000000"/>
            </a:solidFill>
            <a:miter lim="800000"/>
            <a:headEnd/>
            <a:tailEnd/>
          </a:ln>
        </xdr:spPr>
      </xdr:sp>
    </xdr:grpSp>
    <xdr:clientData/>
  </xdr:twoCellAnchor>
  <xdr:twoCellAnchor>
    <xdr:from>
      <xdr:col>20</xdr:col>
      <xdr:colOff>152400</xdr:colOff>
      <xdr:row>21</xdr:row>
      <xdr:rowOff>66675</xdr:rowOff>
    </xdr:from>
    <xdr:to>
      <xdr:col>20</xdr:col>
      <xdr:colOff>628650</xdr:colOff>
      <xdr:row>21</xdr:row>
      <xdr:rowOff>419100</xdr:rowOff>
    </xdr:to>
    <xdr:grpSp>
      <xdr:nvGrpSpPr>
        <xdr:cNvPr id="122" name="Grupo 121">
          <a:extLst>
            <a:ext uri="{FF2B5EF4-FFF2-40B4-BE49-F238E27FC236}">
              <a16:creationId xmlns:a16="http://schemas.microsoft.com/office/drawing/2014/main" id="{00000000-0008-0000-0400-00007A000000}"/>
            </a:ext>
          </a:extLst>
        </xdr:cNvPr>
        <xdr:cNvGrpSpPr/>
      </xdr:nvGrpSpPr>
      <xdr:grpSpPr>
        <a:xfrm>
          <a:off x="10648950" y="7791450"/>
          <a:ext cx="476250" cy="352425"/>
          <a:chOff x="11096625" y="5181600"/>
          <a:chExt cx="476250" cy="352425"/>
        </a:xfrm>
      </xdr:grpSpPr>
      <xdr:sp macro="" textlink="">
        <xdr:nvSpPr>
          <xdr:cNvPr id="123" name="AutoShape 3">
            <a:extLst>
              <a:ext uri="{FF2B5EF4-FFF2-40B4-BE49-F238E27FC236}">
                <a16:creationId xmlns:a16="http://schemas.microsoft.com/office/drawing/2014/main" id="{00000000-0008-0000-0400-00007B000000}"/>
              </a:ext>
            </a:extLst>
          </xdr:cNvPr>
          <xdr:cNvSpPr>
            <a:spLocks noChangeArrowheads="1"/>
          </xdr:cNvSpPr>
        </xdr:nvSpPr>
        <xdr:spPr bwMode="auto">
          <a:xfrm>
            <a:off x="11325225" y="5267325"/>
            <a:ext cx="247650" cy="180975"/>
          </a:xfrm>
          <a:prstGeom prst="diamond">
            <a:avLst/>
          </a:prstGeom>
          <a:solidFill>
            <a:srgbClr val="FFFF00"/>
          </a:solidFill>
          <a:ln w="9360">
            <a:solidFill>
              <a:srgbClr val="000000"/>
            </a:solidFill>
            <a:miter lim="800000"/>
            <a:headEnd/>
            <a:tailEnd/>
          </a:ln>
        </xdr:spPr>
      </xdr:sp>
      <xdr:sp macro="" textlink="">
        <xdr:nvSpPr>
          <xdr:cNvPr id="124" name="AutoShape 3">
            <a:extLst>
              <a:ext uri="{FF2B5EF4-FFF2-40B4-BE49-F238E27FC236}">
                <a16:creationId xmlns:a16="http://schemas.microsoft.com/office/drawing/2014/main" id="{00000000-0008-0000-0400-00007C000000}"/>
              </a:ext>
            </a:extLst>
          </xdr:cNvPr>
          <xdr:cNvSpPr>
            <a:spLocks noChangeArrowheads="1"/>
          </xdr:cNvSpPr>
        </xdr:nvSpPr>
        <xdr:spPr bwMode="auto">
          <a:xfrm>
            <a:off x="11201400" y="5181600"/>
            <a:ext cx="247650" cy="180975"/>
          </a:xfrm>
          <a:prstGeom prst="diamond">
            <a:avLst/>
          </a:prstGeom>
          <a:solidFill>
            <a:srgbClr val="00B050"/>
          </a:solidFill>
          <a:ln w="9360">
            <a:solidFill>
              <a:srgbClr val="000000"/>
            </a:solidFill>
            <a:miter lim="800000"/>
            <a:headEnd/>
            <a:tailEnd/>
          </a:ln>
        </xdr:spPr>
      </xdr:sp>
      <xdr:sp macro="" textlink="">
        <xdr:nvSpPr>
          <xdr:cNvPr id="125" name="AutoShape 3">
            <a:extLst>
              <a:ext uri="{FF2B5EF4-FFF2-40B4-BE49-F238E27FC236}">
                <a16:creationId xmlns:a16="http://schemas.microsoft.com/office/drawing/2014/main" id="{00000000-0008-0000-0400-00007D000000}"/>
              </a:ext>
            </a:extLst>
          </xdr:cNvPr>
          <xdr:cNvSpPr>
            <a:spLocks noChangeArrowheads="1"/>
          </xdr:cNvSpPr>
        </xdr:nvSpPr>
        <xdr:spPr bwMode="auto">
          <a:xfrm>
            <a:off x="11096625" y="5276850"/>
            <a:ext cx="247650" cy="180975"/>
          </a:xfrm>
          <a:prstGeom prst="diamond">
            <a:avLst/>
          </a:prstGeom>
          <a:solidFill>
            <a:srgbClr val="00B050"/>
          </a:solidFill>
          <a:ln w="9360">
            <a:solidFill>
              <a:srgbClr val="000000"/>
            </a:solidFill>
            <a:miter lim="800000"/>
            <a:headEnd/>
            <a:tailEnd/>
          </a:ln>
        </xdr:spPr>
      </xdr:sp>
      <xdr:sp macro="" textlink="">
        <xdr:nvSpPr>
          <xdr:cNvPr id="126" name="AutoShape 3">
            <a:extLst>
              <a:ext uri="{FF2B5EF4-FFF2-40B4-BE49-F238E27FC236}">
                <a16:creationId xmlns:a16="http://schemas.microsoft.com/office/drawing/2014/main" id="{00000000-0008-0000-0400-00007E000000}"/>
              </a:ext>
            </a:extLst>
          </xdr:cNvPr>
          <xdr:cNvSpPr>
            <a:spLocks noChangeArrowheads="1"/>
          </xdr:cNvSpPr>
        </xdr:nvSpPr>
        <xdr:spPr bwMode="auto">
          <a:xfrm>
            <a:off x="11239500" y="5353050"/>
            <a:ext cx="247650" cy="180975"/>
          </a:xfrm>
          <a:prstGeom prst="diamond">
            <a:avLst/>
          </a:prstGeom>
          <a:solidFill>
            <a:srgbClr val="FFFF00"/>
          </a:solidFill>
          <a:ln w="9360">
            <a:solidFill>
              <a:srgbClr val="000000"/>
            </a:solidFill>
            <a:miter lim="800000"/>
            <a:headEnd/>
            <a:tailEnd/>
          </a:ln>
        </xdr:spPr>
        <xdr:txBody>
          <a:bodyPr/>
          <a:lstStyle/>
          <a:p>
            <a:endParaRPr lang="es-CO"/>
          </a:p>
        </xdr:txBody>
      </xdr:sp>
    </xdr:grpSp>
    <xdr:clientData/>
  </xdr:twoCellAnchor>
  <xdr:twoCellAnchor editAs="oneCell">
    <xdr:from>
      <xdr:col>2</xdr:col>
      <xdr:colOff>390525</xdr:colOff>
      <xdr:row>1</xdr:row>
      <xdr:rowOff>123825</xdr:rowOff>
    </xdr:from>
    <xdr:to>
      <xdr:col>2</xdr:col>
      <xdr:colOff>762000</xdr:colOff>
      <xdr:row>4</xdr:row>
      <xdr:rowOff>59175</xdr:rowOff>
    </xdr:to>
    <xdr:pic>
      <xdr:nvPicPr>
        <xdr:cNvPr id="82" name="Imagen 2">
          <a:extLst>
            <a:ext uri="{FF2B5EF4-FFF2-40B4-BE49-F238E27FC236}">
              <a16:creationId xmlns:a16="http://schemas.microsoft.com/office/drawing/2014/main" id="{00000000-0008-0000-04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5375" y="285750"/>
          <a:ext cx="3714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182633</xdr:rowOff>
    </xdr:to>
    <xdr:pic>
      <xdr:nvPicPr>
        <xdr:cNvPr id="83" name="Gráfico 1" descr="Compartir">
          <a:hlinkClick xmlns:r="http://schemas.openxmlformats.org/officeDocument/2006/relationships" r:id="rId2"/>
          <a:extLst>
            <a:ext uri="{FF2B5EF4-FFF2-40B4-BE49-F238E27FC236}">
              <a16:creationId xmlns:a16="http://schemas.microsoft.com/office/drawing/2014/main" id="{00000000-0008-0000-0400-000053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1925"/>
          <a:ext cx="472109" cy="4969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472109</xdr:colOff>
      <xdr:row>2</xdr:row>
      <xdr:rowOff>230258</xdr:rowOff>
    </xdr:to>
    <xdr:pic>
      <xdr:nvPicPr>
        <xdr:cNvPr id="4" name="Gráfico 1" descr="Compartir">
          <a:hlinkClick xmlns:r="http://schemas.openxmlformats.org/officeDocument/2006/relationships" r:id="rId1"/>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flipH="1">
          <a:off x="0" y="180975"/>
          <a:ext cx="472109" cy="496958"/>
        </a:xfrm>
        <a:prstGeom prst="rect">
          <a:avLst/>
        </a:prstGeom>
      </xdr:spPr>
    </xdr:pic>
    <xdr:clientData/>
  </xdr:twoCellAnchor>
  <xdr:twoCellAnchor editAs="oneCell">
    <xdr:from>
      <xdr:col>3</xdr:col>
      <xdr:colOff>314325</xdr:colOff>
      <xdr:row>1</xdr:row>
      <xdr:rowOff>228601</xdr:rowOff>
    </xdr:from>
    <xdr:to>
      <xdr:col>3</xdr:col>
      <xdr:colOff>771525</xdr:colOff>
      <xdr:row>4</xdr:row>
      <xdr:rowOff>113425</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4"/>
        <a:stretch>
          <a:fillRect/>
        </a:stretch>
      </xdr:blipFill>
      <xdr:spPr>
        <a:xfrm>
          <a:off x="1257300" y="409576"/>
          <a:ext cx="457200" cy="6849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166687</xdr:colOff>
      <xdr:row>1</xdr:row>
      <xdr:rowOff>154781</xdr:rowOff>
    </xdr:from>
    <xdr:to>
      <xdr:col>5</xdr:col>
      <xdr:colOff>119061</xdr:colOff>
      <xdr:row>4</xdr:row>
      <xdr:rowOff>46103</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66812" y="333375"/>
          <a:ext cx="452437" cy="808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127864</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472109" cy="49695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352425</xdr:colOff>
      <xdr:row>1</xdr:row>
      <xdr:rowOff>123825</xdr:rowOff>
    </xdr:from>
    <xdr:to>
      <xdr:col>2</xdr:col>
      <xdr:colOff>723900</xdr:colOff>
      <xdr:row>4</xdr:row>
      <xdr:rowOff>116325</xdr:rowOff>
    </xdr:to>
    <xdr:pic>
      <xdr:nvPicPr>
        <xdr:cNvPr id="4" name="Imagen 2">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8700" y="304800"/>
          <a:ext cx="3714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472109</xdr:colOff>
      <xdr:row>2</xdr:row>
      <xdr:rowOff>230258</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472109" cy="49695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17318</xdr:colOff>
      <xdr:row>0</xdr:row>
      <xdr:rowOff>155863</xdr:rowOff>
    </xdr:from>
    <xdr:to>
      <xdr:col>0</xdr:col>
      <xdr:colOff>489427</xdr:colOff>
      <xdr:row>2</xdr:row>
      <xdr:rowOff>167912</xdr:rowOff>
    </xdr:to>
    <xdr:pic>
      <xdr:nvPicPr>
        <xdr:cNvPr id="4" name="Gráfico 1" descr="Compartir">
          <a:hlinkClick xmlns:r="http://schemas.openxmlformats.org/officeDocument/2006/relationships" r:id="rId1"/>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flipH="1">
          <a:off x="17318" y="155863"/>
          <a:ext cx="472109" cy="496958"/>
        </a:xfrm>
        <a:prstGeom prst="rect">
          <a:avLst/>
        </a:prstGeom>
      </xdr:spPr>
    </xdr:pic>
    <xdr:clientData/>
  </xdr:twoCellAnchor>
  <xdr:twoCellAnchor editAs="oneCell">
    <xdr:from>
      <xdr:col>2</xdr:col>
      <xdr:colOff>129886</xdr:colOff>
      <xdr:row>1</xdr:row>
      <xdr:rowOff>155863</xdr:rowOff>
    </xdr:from>
    <xdr:to>
      <xdr:col>4</xdr:col>
      <xdr:colOff>103908</xdr:colOff>
      <xdr:row>3</xdr:row>
      <xdr:rowOff>257683</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822613" y="337704"/>
          <a:ext cx="476250" cy="803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OMPENSAR%202015\agencias%20de%20colocacion\Agencia%20de%20colocaci&#243;n%20Mosquera\Plan%20de%20emergencia%20Agencia%20de%20colocaci&#243;n%20Mosqu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ATOS\ARL%20UDEC\V-3%20FICHAS%20T&#201;CNICAS%20PLAN%20DE%20EMERGENCIAS\FICHAS%20T&#201;CNICAS%20PLAN%20DE%20EMERGENCIAS%20%20%20%20FACATA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 10"/>
      <sheetName val="Ficha tecnica 11"/>
    </sheetNames>
    <sheetDataSet>
      <sheetData sheetId="0"/>
      <sheetData sheetId="1"/>
      <sheetData sheetId="2">
        <row r="18">
          <cell r="A18" t="str">
            <v>Incendio</v>
          </cell>
        </row>
      </sheetData>
      <sheetData sheetId="3">
        <row r="43">
          <cell r="H43" t="str">
            <v>No hay lamparas de emergencia, se cuenta con jornadas nocturna</v>
          </cell>
        </row>
      </sheetData>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Microsoft_Visio_Drawing2.vsdx"/><Relationship Id="rId13" Type="http://schemas.openxmlformats.org/officeDocument/2006/relationships/image" Target="../media/image26.emf"/><Relationship Id="rId3" Type="http://schemas.openxmlformats.org/officeDocument/2006/relationships/vmlDrawing" Target="../drawings/vmlDrawing1.vml"/><Relationship Id="rId7" Type="http://schemas.openxmlformats.org/officeDocument/2006/relationships/image" Target="../media/image23.emf"/><Relationship Id="rId12" Type="http://schemas.openxmlformats.org/officeDocument/2006/relationships/package" Target="../embeddings/Microsoft_Visio_Drawing4.vsdx"/><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11" Type="http://schemas.openxmlformats.org/officeDocument/2006/relationships/image" Target="../media/image25.emf"/><Relationship Id="rId5" Type="http://schemas.openxmlformats.org/officeDocument/2006/relationships/image" Target="../media/image22.emf"/><Relationship Id="rId15" Type="http://schemas.openxmlformats.org/officeDocument/2006/relationships/image" Target="../media/image27.emf"/><Relationship Id="rId10" Type="http://schemas.openxmlformats.org/officeDocument/2006/relationships/package" Target="../embeddings/Microsoft_Visio_Drawing3.vsdx"/><Relationship Id="rId4" Type="http://schemas.openxmlformats.org/officeDocument/2006/relationships/package" Target="../embeddings/Microsoft_Visio_Drawing.vsdx"/><Relationship Id="rId9" Type="http://schemas.openxmlformats.org/officeDocument/2006/relationships/image" Target="../media/image24.emf"/><Relationship Id="rId14" Type="http://schemas.openxmlformats.org/officeDocument/2006/relationships/package" Target="../embeddings/Microsoft_Visio_Drawing5.vsdx"/></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decun.efusa@policia.gov.co." TargetMode="External"/><Relationship Id="rId1" Type="http://schemas.openxmlformats.org/officeDocument/2006/relationships/hyperlink" Target="mailto:bomberosfaca@hotmail.com"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st@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google.com/search?q=NUEVA+EPS%09+numero+de+telefono+facatativa+cundinamarca&amp;sca_esv=b3f6a4e4ace9f962&amp;rlz=1C1ALOY_esCO1104CO1104&amp;ei=D1d6aM3JMpiTwbkPxfjW-Ao&amp;ved=0ahUKEwiNjdWXzMaOAxWYSTABHUW8Fa8Q4dUDCBA&amp;uact=5&amp;oq=NUEVA+EPS%09+numero+de+telefono+facatativa+cundinamarca&amp;gs_lp=Egxnd3Mtd2l6LXNlcnAiNU5VRVZBIEVQUwkgbnVtZXJvIGRlIHRlbGVmb25vIGZhY2F0YXRpdmEgY3VuZGluYW1hcmNhMggQABiABBiiBDIIEAAYgAQYogQyBRAAGO8FMggQABiABBiiBDIIEAAYgAQYogRI4AZQAFiwA3AAeAGQAQCYAdMBoAGQA6oBBTAuMS4xuAEDyAEA-AEB-AECmAICoAKbA8ICBhAAGAgYHpgDAJIHBTAuMS4xoAeWCLIHBTAuMS4xuAebA8IHAzItMsgHCA&amp;sclient=gws-wiz-serp&amp;lqi=CjVOVUVWQSBFUFMJIG51bWVybyBkZSB0ZWxlZm9ubyBmYWNhdGF0aXZhIGN1bmRpbmFtYXJjYSIFEAGIAQFIkNGc456qgIAIWjsQABABEAIQAxgAGAEYAhgDIiFudWV2YSBlcHMgZmFjYXRhdGl2YSBjdW5kaW5hbWFyY2EqBggCEAAQAZIBDm1lZGljYWxfY2VudGVyqgFoCg0vZy8xMWI3Y2pqZ3RzEAEqDSIJbnVldmEgZXBzKA4yHxABIhu8lS3OjNQF1VkqPkavT-0vCjRkcIFIXTyFhr8yJRACIiFudWV2YSBlcHMgZmFjYXRhdGl2YSBjdW5kaW5hbWFyY2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L26"/>
  <sheetViews>
    <sheetView showGridLines="0" tabSelected="1" showWhiteSpace="0" view="pageBreakPreview" zoomScaleNormal="100" zoomScaleSheetLayoutView="100" workbookViewId="0"/>
  </sheetViews>
  <sheetFormatPr baseColWidth="10" defaultColWidth="11.42578125" defaultRowHeight="14.25" x14ac:dyDescent="0.2"/>
  <cols>
    <col min="1" max="1" width="2.140625" style="61" customWidth="1"/>
    <col min="2" max="2" width="16.140625" style="61" customWidth="1"/>
    <col min="3" max="3" width="4.7109375" style="61" customWidth="1"/>
    <col min="4" max="4" width="14.28515625" style="61" customWidth="1"/>
    <col min="5" max="5" width="3.42578125" style="61" customWidth="1"/>
    <col min="6" max="6" width="9.140625" style="61" customWidth="1"/>
    <col min="7" max="7" width="4.42578125" style="61" customWidth="1"/>
    <col min="8" max="8" width="12.85546875" style="61" customWidth="1"/>
    <col min="9" max="9" width="17.28515625" style="61" customWidth="1"/>
    <col min="10" max="10" width="6.42578125" style="61" customWidth="1"/>
    <col min="11" max="11" width="2.85546875" style="61" customWidth="1"/>
    <col min="12" max="12" width="3.140625" style="61" customWidth="1"/>
    <col min="13" max="13" width="2.85546875" style="61" customWidth="1"/>
    <col min="14" max="14" width="11.140625" style="61" customWidth="1"/>
    <col min="15" max="15" width="3" style="61" customWidth="1"/>
    <col min="16" max="16" width="3.140625" style="61" customWidth="1"/>
    <col min="17" max="17" width="2.7109375" style="61" customWidth="1"/>
    <col min="18" max="18" width="9.28515625" style="61" customWidth="1"/>
    <col min="19" max="19" width="7.85546875" style="61" customWidth="1"/>
    <col min="20" max="20" width="2.5703125" style="61" customWidth="1"/>
    <col min="21" max="21" width="11.42578125" style="61"/>
    <col min="22" max="22" width="2.7109375" style="61" customWidth="1"/>
    <col min="23" max="23" width="13.140625" style="61" customWidth="1"/>
    <col min="24" max="24" width="3.5703125" style="61" customWidth="1"/>
    <col min="25" max="25" width="11.42578125" style="61"/>
    <col min="26" max="26" width="2.7109375" style="61" customWidth="1"/>
    <col min="27" max="27" width="2.5703125" style="61" customWidth="1"/>
    <col min="28" max="16384" width="11.42578125" style="61"/>
  </cols>
  <sheetData>
    <row r="1" spans="2:10" ht="6.75" customHeight="1" x14ac:dyDescent="0.2"/>
    <row r="2" spans="2:10" ht="21.75" customHeight="1" x14ac:dyDescent="0.2">
      <c r="B2" s="220"/>
      <c r="C2" s="221" t="s">
        <v>0</v>
      </c>
      <c r="D2" s="222"/>
      <c r="E2" s="222"/>
      <c r="F2" s="222"/>
      <c r="G2" s="222"/>
      <c r="H2" s="223"/>
      <c r="I2" s="224" t="s">
        <v>1</v>
      </c>
      <c r="J2" s="224"/>
    </row>
    <row r="3" spans="2:10" ht="21.75" customHeight="1" x14ac:dyDescent="0.2">
      <c r="B3" s="220"/>
      <c r="C3" s="235" t="s">
        <v>2</v>
      </c>
      <c r="D3" s="236"/>
      <c r="E3" s="236"/>
      <c r="F3" s="236"/>
      <c r="G3" s="236"/>
      <c r="H3" s="237"/>
      <c r="I3" s="225" t="s">
        <v>3</v>
      </c>
      <c r="J3" s="226"/>
    </row>
    <row r="4" spans="2:10" ht="21.75" customHeight="1" x14ac:dyDescent="0.2">
      <c r="B4" s="220"/>
      <c r="C4" s="227" t="s">
        <v>4</v>
      </c>
      <c r="D4" s="228"/>
      <c r="E4" s="228"/>
      <c r="F4" s="228"/>
      <c r="G4" s="228"/>
      <c r="H4" s="229"/>
      <c r="I4" s="233" t="s">
        <v>5</v>
      </c>
      <c r="J4" s="234"/>
    </row>
    <row r="5" spans="2:10" ht="18" customHeight="1" x14ac:dyDescent="0.2">
      <c r="B5" s="220"/>
      <c r="C5" s="230"/>
      <c r="D5" s="231"/>
      <c r="E5" s="231"/>
      <c r="F5" s="231"/>
      <c r="G5" s="231"/>
      <c r="H5" s="232"/>
      <c r="I5" s="224" t="s">
        <v>6</v>
      </c>
      <c r="J5" s="224"/>
    </row>
    <row r="6" spans="2:10" x14ac:dyDescent="0.2">
      <c r="B6" s="238"/>
      <c r="C6" s="238"/>
      <c r="D6" s="238"/>
      <c r="E6" s="238"/>
      <c r="F6" s="238"/>
      <c r="G6" s="238"/>
      <c r="H6" s="238"/>
      <c r="I6" s="238"/>
      <c r="J6" s="238"/>
    </row>
    <row r="7" spans="2:10" ht="25.5" customHeight="1" x14ac:dyDescent="0.2">
      <c r="B7" s="239" t="s">
        <v>7</v>
      </c>
      <c r="C7" s="239"/>
      <c r="D7" s="240" t="s">
        <v>8</v>
      </c>
      <c r="E7" s="241"/>
      <c r="F7" s="241"/>
      <c r="G7" s="241"/>
      <c r="H7" s="242"/>
      <c r="I7" s="240" t="s">
        <v>9</v>
      </c>
      <c r="J7" s="242"/>
    </row>
    <row r="8" spans="2:10" ht="36" customHeight="1" x14ac:dyDescent="0.2">
      <c r="B8" s="243" t="s">
        <v>10</v>
      </c>
      <c r="C8" s="243"/>
      <c r="D8" s="244" t="s">
        <v>11</v>
      </c>
      <c r="E8" s="245"/>
      <c r="F8" s="245"/>
      <c r="G8" s="245"/>
      <c r="H8" s="246"/>
      <c r="I8" s="247"/>
      <c r="J8" s="248"/>
    </row>
    <row r="9" spans="2:10" ht="36" customHeight="1" x14ac:dyDescent="0.2">
      <c r="B9" s="243" t="s">
        <v>12</v>
      </c>
      <c r="C9" s="243"/>
      <c r="D9" s="244" t="s">
        <v>13</v>
      </c>
      <c r="E9" s="245"/>
      <c r="F9" s="245"/>
      <c r="G9" s="245"/>
      <c r="H9" s="246"/>
      <c r="I9" s="247"/>
      <c r="J9" s="248"/>
    </row>
    <row r="10" spans="2:10" ht="36" customHeight="1" x14ac:dyDescent="0.2">
      <c r="B10" s="243" t="s">
        <v>14</v>
      </c>
      <c r="C10" s="243"/>
      <c r="D10" s="244" t="s">
        <v>15</v>
      </c>
      <c r="E10" s="245"/>
      <c r="F10" s="245"/>
      <c r="G10" s="245"/>
      <c r="H10" s="246"/>
      <c r="I10" s="247"/>
      <c r="J10" s="248"/>
    </row>
    <row r="11" spans="2:10" ht="36" customHeight="1" x14ac:dyDescent="0.2">
      <c r="B11" s="243" t="s">
        <v>16</v>
      </c>
      <c r="C11" s="243"/>
      <c r="D11" s="244" t="s">
        <v>17</v>
      </c>
      <c r="E11" s="245"/>
      <c r="F11" s="245"/>
      <c r="G11" s="245"/>
      <c r="H11" s="246"/>
      <c r="I11" s="247"/>
      <c r="J11" s="248"/>
    </row>
    <row r="12" spans="2:10" ht="36" customHeight="1" x14ac:dyDescent="0.2">
      <c r="B12" s="243" t="s">
        <v>18</v>
      </c>
      <c r="C12" s="243"/>
      <c r="D12" s="244" t="s">
        <v>19</v>
      </c>
      <c r="E12" s="245"/>
      <c r="F12" s="245"/>
      <c r="G12" s="245"/>
      <c r="H12" s="246"/>
      <c r="I12" s="247"/>
      <c r="J12" s="248"/>
    </row>
    <row r="13" spans="2:10" ht="36" customHeight="1" x14ac:dyDescent="0.2">
      <c r="B13" s="243" t="s">
        <v>20</v>
      </c>
      <c r="C13" s="243"/>
      <c r="D13" s="244" t="s">
        <v>21</v>
      </c>
      <c r="E13" s="245"/>
      <c r="F13" s="245"/>
      <c r="G13" s="245"/>
      <c r="H13" s="246"/>
      <c r="I13" s="247"/>
      <c r="J13" s="248"/>
    </row>
    <row r="14" spans="2:10" ht="36" customHeight="1" x14ac:dyDescent="0.2">
      <c r="B14" s="243" t="s">
        <v>22</v>
      </c>
      <c r="C14" s="243"/>
      <c r="D14" s="244" t="s">
        <v>23</v>
      </c>
      <c r="E14" s="245"/>
      <c r="F14" s="245"/>
      <c r="G14" s="245"/>
      <c r="H14" s="246"/>
      <c r="I14" s="247"/>
      <c r="J14" s="248"/>
    </row>
    <row r="15" spans="2:10" ht="36" customHeight="1" x14ac:dyDescent="0.2">
      <c r="B15" s="243" t="s">
        <v>24</v>
      </c>
      <c r="C15" s="243"/>
      <c r="D15" s="244" t="s">
        <v>25</v>
      </c>
      <c r="E15" s="245"/>
      <c r="F15" s="245"/>
      <c r="G15" s="245"/>
      <c r="H15" s="246"/>
      <c r="I15" s="247"/>
      <c r="J15" s="248"/>
    </row>
    <row r="16" spans="2:10" ht="36" customHeight="1" x14ac:dyDescent="0.2">
      <c r="B16" s="243" t="s">
        <v>26</v>
      </c>
      <c r="C16" s="243"/>
      <c r="D16" s="244" t="s">
        <v>27</v>
      </c>
      <c r="E16" s="245"/>
      <c r="F16" s="245"/>
      <c r="G16" s="245"/>
      <c r="H16" s="246"/>
      <c r="I16" s="247"/>
      <c r="J16" s="248"/>
    </row>
    <row r="17" spans="2:12" ht="36" customHeight="1" x14ac:dyDescent="0.2">
      <c r="B17" s="243" t="s">
        <v>28</v>
      </c>
      <c r="C17" s="243"/>
      <c r="D17" s="244" t="s">
        <v>29</v>
      </c>
      <c r="E17" s="245"/>
      <c r="F17" s="245"/>
      <c r="G17" s="245"/>
      <c r="H17" s="246"/>
      <c r="I17" s="247"/>
      <c r="J17" s="248"/>
    </row>
    <row r="18" spans="2:12" ht="36" customHeight="1" x14ac:dyDescent="0.2">
      <c r="B18" s="243" t="s">
        <v>30</v>
      </c>
      <c r="C18" s="243"/>
      <c r="D18" s="244" t="s">
        <v>31</v>
      </c>
      <c r="E18" s="245"/>
      <c r="F18" s="245"/>
      <c r="G18" s="245"/>
      <c r="H18" s="246"/>
      <c r="I18" s="247"/>
      <c r="J18" s="248"/>
    </row>
    <row r="19" spans="2:12" ht="36" customHeight="1" x14ac:dyDescent="0.2">
      <c r="B19" s="243" t="s">
        <v>32</v>
      </c>
      <c r="C19" s="243"/>
      <c r="D19" s="244" t="s">
        <v>33</v>
      </c>
      <c r="E19" s="245"/>
      <c r="F19" s="245"/>
      <c r="G19" s="245"/>
      <c r="H19" s="246"/>
      <c r="I19" s="247"/>
      <c r="J19" s="248"/>
    </row>
    <row r="21" spans="2:12" s="195" customFormat="1" ht="63.75" customHeight="1" x14ac:dyDescent="0.25">
      <c r="B21" s="251" t="s">
        <v>34</v>
      </c>
      <c r="C21" s="251"/>
      <c r="D21" s="251"/>
      <c r="E21" s="251"/>
      <c r="F21" s="251"/>
      <c r="G21" s="251"/>
      <c r="H21" s="251"/>
      <c r="I21" s="251"/>
      <c r="J21" s="251"/>
      <c r="K21" s="198"/>
      <c r="L21" s="198"/>
    </row>
    <row r="22" spans="2:12" s="195" customFormat="1" ht="15" x14ac:dyDescent="0.25">
      <c r="B22" s="253"/>
      <c r="C22" s="253"/>
      <c r="D22" s="253"/>
      <c r="E22" s="253"/>
      <c r="F22" s="253"/>
      <c r="G22" s="253"/>
      <c r="H22" s="253"/>
      <c r="I22" s="253"/>
      <c r="J22" s="253"/>
      <c r="K22" s="253"/>
      <c r="L22" s="253"/>
    </row>
    <row r="23" spans="2:12" s="195" customFormat="1" ht="24.75" customHeight="1" x14ac:dyDescent="0.25">
      <c r="B23" s="252" t="s">
        <v>35</v>
      </c>
      <c r="C23" s="252"/>
      <c r="D23" s="252"/>
      <c r="E23" s="252"/>
      <c r="F23" s="252"/>
      <c r="G23" s="252"/>
      <c r="H23" s="252"/>
      <c r="I23" s="252"/>
      <c r="J23" s="252"/>
      <c r="K23" s="197"/>
      <c r="L23" s="197"/>
    </row>
    <row r="24" spans="2:12" x14ac:dyDescent="0.2">
      <c r="B24" s="249"/>
      <c r="C24" s="249"/>
      <c r="D24" s="249"/>
      <c r="E24" s="249"/>
      <c r="F24" s="249"/>
      <c r="G24" s="249"/>
      <c r="H24" s="249"/>
      <c r="I24" s="249"/>
      <c r="J24" s="249"/>
    </row>
    <row r="25" spans="2:12" x14ac:dyDescent="0.2">
      <c r="B25" s="250"/>
      <c r="C25" s="250"/>
      <c r="D25" s="250"/>
      <c r="E25" s="250"/>
      <c r="F25" s="250"/>
      <c r="G25" s="250"/>
      <c r="H25" s="250"/>
      <c r="I25" s="250"/>
      <c r="J25" s="250"/>
    </row>
    <row r="26" spans="2:12" x14ac:dyDescent="0.2">
      <c r="B26" s="250"/>
      <c r="C26" s="250"/>
      <c r="D26" s="250"/>
      <c r="E26" s="250"/>
      <c r="F26" s="250"/>
      <c r="G26" s="250"/>
      <c r="H26" s="250"/>
      <c r="I26" s="250"/>
      <c r="J26" s="250"/>
    </row>
  </sheetData>
  <sheetProtection algorithmName="SHA-512" hashValue="vhiaCYbHCYjR03PhoKF0FTBn2NmNlM1PRvlV/xxcH9P+xLbVaHAFe/9qcinXY0aRcx9bUqmljXfmB2d4j7/iYg==" saltValue="iatexf+0DN7cAzkILE/LYg==" spinCount="100000" sheet="1" objects="1" scenarios="1" formatCells="0" formatColumns="0" formatRows="0"/>
  <mergeCells count="54">
    <mergeCell ref="B24:J24"/>
    <mergeCell ref="B25:J25"/>
    <mergeCell ref="B26:J26"/>
    <mergeCell ref="B19:C19"/>
    <mergeCell ref="D19:H19"/>
    <mergeCell ref="I19:J19"/>
    <mergeCell ref="B21:J21"/>
    <mergeCell ref="B23:J23"/>
    <mergeCell ref="B22:L22"/>
    <mergeCell ref="B17:C17"/>
    <mergeCell ref="D17:H17"/>
    <mergeCell ref="I17:J17"/>
    <mergeCell ref="B18:C18"/>
    <mergeCell ref="D18:H18"/>
    <mergeCell ref="I18:J18"/>
    <mergeCell ref="B15:C15"/>
    <mergeCell ref="D15:H15"/>
    <mergeCell ref="I15:J15"/>
    <mergeCell ref="B16:C16"/>
    <mergeCell ref="D16:H16"/>
    <mergeCell ref="I16:J16"/>
    <mergeCell ref="B13:C13"/>
    <mergeCell ref="D13:H13"/>
    <mergeCell ref="I13:J13"/>
    <mergeCell ref="B14:C14"/>
    <mergeCell ref="D14:H14"/>
    <mergeCell ref="I14:J14"/>
    <mergeCell ref="B11:C11"/>
    <mergeCell ref="D11:H11"/>
    <mergeCell ref="I11:J11"/>
    <mergeCell ref="B12:C12"/>
    <mergeCell ref="D12:H12"/>
    <mergeCell ref="I12:J12"/>
    <mergeCell ref="B9:C9"/>
    <mergeCell ref="D9:H9"/>
    <mergeCell ref="I9:J9"/>
    <mergeCell ref="B10:C10"/>
    <mergeCell ref="D10:H10"/>
    <mergeCell ref="I10:J10"/>
    <mergeCell ref="B6:J6"/>
    <mergeCell ref="B7:C7"/>
    <mergeCell ref="D7:H7"/>
    <mergeCell ref="I7:J7"/>
    <mergeCell ref="B8:C8"/>
    <mergeCell ref="D8:H8"/>
    <mergeCell ref="I8:J8"/>
    <mergeCell ref="B2:B5"/>
    <mergeCell ref="C2:H2"/>
    <mergeCell ref="I2:J2"/>
    <mergeCell ref="I3:J3"/>
    <mergeCell ref="C4:H5"/>
    <mergeCell ref="I4:J4"/>
    <mergeCell ref="I5:J5"/>
    <mergeCell ref="C3:H3"/>
  </mergeCells>
  <printOptions horizontalCentered="1"/>
  <pageMargins left="1.1811023622047245" right="0.78740157480314965" top="0.78740157480314965" bottom="0.78740157480314965" header="0.78740157480314965" footer="0.78740157480314965"/>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11.42578125" defaultRowHeight="15" x14ac:dyDescent="0.25"/>
  <cols>
    <col min="1" max="1" width="13" customWidth="1"/>
  </cols>
  <sheetData>
    <row r="1" spans="1:10" ht="57" customHeight="1" x14ac:dyDescent="0.25">
      <c r="A1" s="494"/>
      <c r="B1" s="494"/>
      <c r="C1" s="491" t="s">
        <v>676</v>
      </c>
      <c r="D1" s="491"/>
      <c r="E1" s="491"/>
      <c r="F1" s="491"/>
      <c r="G1" s="491"/>
      <c r="H1" s="491"/>
      <c r="I1" s="493" t="s">
        <v>677</v>
      </c>
      <c r="J1" s="493"/>
    </row>
    <row r="2" spans="1:10" ht="24.95" customHeight="1" x14ac:dyDescent="0.25">
      <c r="A2" s="494"/>
      <c r="B2" s="494"/>
      <c r="C2" s="492" t="s">
        <v>678</v>
      </c>
      <c r="D2" s="492"/>
      <c r="E2" s="492"/>
      <c r="F2" s="492"/>
      <c r="G2" s="492"/>
      <c r="H2" s="492"/>
      <c r="I2" s="493" t="s">
        <v>679</v>
      </c>
      <c r="J2" s="493"/>
    </row>
    <row r="3" spans="1:10" ht="24.95" customHeight="1" x14ac:dyDescent="0.25">
      <c r="A3" s="494"/>
      <c r="B3" s="494"/>
      <c r="C3" s="495"/>
      <c r="D3" s="495"/>
      <c r="E3" s="495"/>
      <c r="F3" s="495"/>
      <c r="G3" s="495"/>
      <c r="H3" s="495"/>
      <c r="I3" s="493"/>
      <c r="J3" s="493"/>
    </row>
    <row r="4" spans="1:10" x14ac:dyDescent="0.25">
      <c r="A4" s="181"/>
      <c r="B4" s="181"/>
      <c r="C4" s="181"/>
      <c r="D4" s="181"/>
      <c r="E4" s="181"/>
      <c r="F4" s="181"/>
      <c r="G4" s="181"/>
      <c r="H4" s="181"/>
      <c r="I4" s="21"/>
      <c r="J4" s="21"/>
    </row>
    <row r="5" spans="1:10" ht="15.75" thickBot="1" x14ac:dyDescent="0.3"/>
    <row r="6" spans="1:10" x14ac:dyDescent="0.25">
      <c r="A6" s="482"/>
      <c r="B6" s="483"/>
      <c r="C6" s="483"/>
      <c r="D6" s="483"/>
      <c r="E6" s="483"/>
      <c r="F6" s="483"/>
      <c r="G6" s="483"/>
      <c r="H6" s="483"/>
      <c r="I6" s="483"/>
      <c r="J6" s="484"/>
    </row>
    <row r="7" spans="1:10" x14ac:dyDescent="0.25">
      <c r="A7" s="485"/>
      <c r="B7" s="486"/>
      <c r="C7" s="486"/>
      <c r="D7" s="486"/>
      <c r="E7" s="486"/>
      <c r="F7" s="486"/>
      <c r="G7" s="486"/>
      <c r="H7" s="486"/>
      <c r="I7" s="486"/>
      <c r="J7" s="487"/>
    </row>
    <row r="8" spans="1:10" x14ac:dyDescent="0.25">
      <c r="A8" s="485"/>
      <c r="B8" s="486"/>
      <c r="C8" s="486"/>
      <c r="D8" s="486"/>
      <c r="E8" s="486"/>
      <c r="F8" s="486"/>
      <c r="G8" s="486"/>
      <c r="H8" s="486"/>
      <c r="I8" s="486"/>
      <c r="J8" s="487"/>
    </row>
    <row r="9" spans="1:10" x14ac:dyDescent="0.25">
      <c r="A9" s="485"/>
      <c r="B9" s="486"/>
      <c r="C9" s="486"/>
      <c r="D9" s="486"/>
      <c r="E9" s="486"/>
      <c r="F9" s="486"/>
      <c r="G9" s="486"/>
      <c r="H9" s="486"/>
      <c r="I9" s="486"/>
      <c r="J9" s="487"/>
    </row>
    <row r="10" spans="1:10" x14ac:dyDescent="0.25">
      <c r="A10" s="485"/>
      <c r="B10" s="486"/>
      <c r="C10" s="486"/>
      <c r="D10" s="486"/>
      <c r="E10" s="486"/>
      <c r="F10" s="486"/>
      <c r="G10" s="486"/>
      <c r="H10" s="486"/>
      <c r="I10" s="486"/>
      <c r="J10" s="487"/>
    </row>
    <row r="11" spans="1:10" x14ac:dyDescent="0.25">
      <c r="A11" s="485"/>
      <c r="B11" s="486"/>
      <c r="C11" s="486"/>
      <c r="D11" s="486"/>
      <c r="E11" s="486"/>
      <c r="F11" s="486"/>
      <c r="G11" s="486"/>
      <c r="H11" s="486"/>
      <c r="I11" s="486"/>
      <c r="J11" s="487"/>
    </row>
    <row r="12" spans="1:10" x14ac:dyDescent="0.25">
      <c r="A12" s="485"/>
      <c r="B12" s="486"/>
      <c r="C12" s="486"/>
      <c r="D12" s="486"/>
      <c r="E12" s="486"/>
      <c r="F12" s="486"/>
      <c r="G12" s="486"/>
      <c r="H12" s="486"/>
      <c r="I12" s="486"/>
      <c r="J12" s="487"/>
    </row>
    <row r="13" spans="1:10" x14ac:dyDescent="0.25">
      <c r="A13" s="485"/>
      <c r="B13" s="486"/>
      <c r="C13" s="486"/>
      <c r="D13" s="486"/>
      <c r="E13" s="486"/>
      <c r="F13" s="486"/>
      <c r="G13" s="486"/>
      <c r="H13" s="486"/>
      <c r="I13" s="486"/>
      <c r="J13" s="487"/>
    </row>
    <row r="14" spans="1:10" x14ac:dyDescent="0.25">
      <c r="A14" s="485"/>
      <c r="B14" s="486"/>
      <c r="C14" s="486"/>
      <c r="D14" s="486"/>
      <c r="E14" s="486"/>
      <c r="F14" s="486"/>
      <c r="G14" s="486"/>
      <c r="H14" s="486"/>
      <c r="I14" s="486"/>
      <c r="J14" s="487"/>
    </row>
    <row r="15" spans="1:10" x14ac:dyDescent="0.25">
      <c r="A15" s="485"/>
      <c r="B15" s="486"/>
      <c r="C15" s="486"/>
      <c r="D15" s="486"/>
      <c r="E15" s="486"/>
      <c r="F15" s="486"/>
      <c r="G15" s="486"/>
      <c r="H15" s="486"/>
      <c r="I15" s="486"/>
      <c r="J15" s="487"/>
    </row>
    <row r="16" spans="1:10" x14ac:dyDescent="0.25">
      <c r="A16" s="485"/>
      <c r="B16" s="486"/>
      <c r="C16" s="486"/>
      <c r="D16" s="486"/>
      <c r="E16" s="486"/>
      <c r="F16" s="486"/>
      <c r="G16" s="486"/>
      <c r="H16" s="486"/>
      <c r="I16" s="486"/>
      <c r="J16" s="487"/>
    </row>
    <row r="17" spans="1:10" x14ac:dyDescent="0.25">
      <c r="A17" s="485"/>
      <c r="B17" s="486"/>
      <c r="C17" s="486"/>
      <c r="D17" s="486"/>
      <c r="E17" s="486"/>
      <c r="F17" s="486"/>
      <c r="G17" s="486"/>
      <c r="H17" s="486"/>
      <c r="I17" s="486"/>
      <c r="J17" s="487"/>
    </row>
    <row r="18" spans="1:10" x14ac:dyDescent="0.25">
      <c r="A18" s="485"/>
      <c r="B18" s="486"/>
      <c r="C18" s="486"/>
      <c r="D18" s="486"/>
      <c r="E18" s="486"/>
      <c r="F18" s="486"/>
      <c r="G18" s="486"/>
      <c r="H18" s="486"/>
      <c r="I18" s="486"/>
      <c r="J18" s="487"/>
    </row>
    <row r="19" spans="1:10" x14ac:dyDescent="0.25">
      <c r="A19" s="485"/>
      <c r="B19" s="486"/>
      <c r="C19" s="486"/>
      <c r="D19" s="486"/>
      <c r="E19" s="486"/>
      <c r="F19" s="486"/>
      <c r="G19" s="486"/>
      <c r="H19" s="486"/>
      <c r="I19" s="486"/>
      <c r="J19" s="487"/>
    </row>
    <row r="20" spans="1:10" x14ac:dyDescent="0.25">
      <c r="A20" s="485"/>
      <c r="B20" s="486"/>
      <c r="C20" s="486"/>
      <c r="D20" s="486"/>
      <c r="E20" s="486"/>
      <c r="F20" s="486"/>
      <c r="G20" s="486"/>
      <c r="H20" s="486"/>
      <c r="I20" s="486"/>
      <c r="J20" s="487"/>
    </row>
    <row r="21" spans="1:10" x14ac:dyDescent="0.25">
      <c r="A21" s="485"/>
      <c r="B21" s="486"/>
      <c r="C21" s="486"/>
      <c r="D21" s="486"/>
      <c r="E21" s="486"/>
      <c r="F21" s="486"/>
      <c r="G21" s="486"/>
      <c r="H21" s="486"/>
      <c r="I21" s="486"/>
      <c r="J21" s="487"/>
    </row>
    <row r="22" spans="1:10" x14ac:dyDescent="0.25">
      <c r="A22" s="485"/>
      <c r="B22" s="486"/>
      <c r="C22" s="486"/>
      <c r="D22" s="486"/>
      <c r="E22" s="486"/>
      <c r="F22" s="486"/>
      <c r="G22" s="486"/>
      <c r="H22" s="486"/>
      <c r="I22" s="486"/>
      <c r="J22" s="487"/>
    </row>
    <row r="23" spans="1:10" x14ac:dyDescent="0.25">
      <c r="A23" s="485"/>
      <c r="B23" s="486"/>
      <c r="C23" s="486"/>
      <c r="D23" s="486"/>
      <c r="E23" s="486"/>
      <c r="F23" s="486"/>
      <c r="G23" s="486"/>
      <c r="H23" s="486"/>
      <c r="I23" s="486"/>
      <c r="J23" s="487"/>
    </row>
    <row r="24" spans="1:10" x14ac:dyDescent="0.25">
      <c r="A24" s="485"/>
      <c r="B24" s="486"/>
      <c r="C24" s="486"/>
      <c r="D24" s="486"/>
      <c r="E24" s="486"/>
      <c r="F24" s="486"/>
      <c r="G24" s="486"/>
      <c r="H24" s="486"/>
      <c r="I24" s="486"/>
      <c r="J24" s="487"/>
    </row>
    <row r="25" spans="1:10" x14ac:dyDescent="0.25">
      <c r="A25" s="485"/>
      <c r="B25" s="486"/>
      <c r="C25" s="486"/>
      <c r="D25" s="486"/>
      <c r="E25" s="486"/>
      <c r="F25" s="486"/>
      <c r="G25" s="486"/>
      <c r="H25" s="486"/>
      <c r="I25" s="486"/>
      <c r="J25" s="487"/>
    </row>
    <row r="26" spans="1:10" ht="15.75" thickBot="1" x14ac:dyDescent="0.3">
      <c r="A26" s="488"/>
      <c r="B26" s="489"/>
      <c r="C26" s="489"/>
      <c r="D26" s="489"/>
      <c r="E26" s="489"/>
      <c r="F26" s="489"/>
      <c r="G26" s="489"/>
      <c r="H26" s="489"/>
      <c r="I26" s="489"/>
      <c r="J26" s="490"/>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96"/>
  <sheetViews>
    <sheetView showGridLines="0" view="pageBreakPreview" zoomScale="73" zoomScaleNormal="80" zoomScaleSheetLayoutView="73" workbookViewId="0">
      <selection activeCell="C11" sqref="C11:H19"/>
    </sheetView>
  </sheetViews>
  <sheetFormatPr baseColWidth="10" defaultColWidth="11.42578125" defaultRowHeight="14.25" x14ac:dyDescent="0.2"/>
  <cols>
    <col min="1" max="1" width="9.42578125" style="15" customWidth="1"/>
    <col min="2" max="2" width="3" style="15" customWidth="1"/>
    <col min="3" max="4" width="12.85546875" style="15" customWidth="1"/>
    <col min="5" max="5" width="11.42578125" style="15"/>
    <col min="6" max="6" width="11.42578125" style="15" customWidth="1"/>
    <col min="7" max="7" width="7.5703125" style="15" customWidth="1"/>
    <col min="8" max="8" width="15.7109375" style="15" customWidth="1"/>
    <col min="9" max="9" width="18.140625" style="15" customWidth="1"/>
    <col min="10" max="10" width="17.7109375" style="15" customWidth="1"/>
    <col min="11" max="11" width="11.42578125" style="15"/>
    <col min="12" max="12" width="15.7109375" style="15" customWidth="1"/>
    <col min="13" max="13" width="13.140625" style="15" customWidth="1"/>
    <col min="14" max="14" width="3" style="15" customWidth="1"/>
    <col min="15" max="16384" width="11.42578125" style="15"/>
  </cols>
  <sheetData>
    <row r="2" spans="1:13" ht="23.25" customHeight="1" x14ac:dyDescent="0.2">
      <c r="A2" s="289" t="s">
        <v>36</v>
      </c>
      <c r="C2" s="549"/>
      <c r="D2" s="549"/>
      <c r="E2" s="273" t="s">
        <v>0</v>
      </c>
      <c r="F2" s="273"/>
      <c r="G2" s="273"/>
      <c r="H2" s="273"/>
      <c r="I2" s="273"/>
      <c r="J2" s="273"/>
      <c r="K2" s="273"/>
      <c r="L2" s="550" t="s">
        <v>37</v>
      </c>
      <c r="M2" s="550"/>
    </row>
    <row r="3" spans="1:13" ht="25.5" customHeight="1" x14ac:dyDescent="0.2">
      <c r="A3" s="289"/>
      <c r="C3" s="549"/>
      <c r="D3" s="549"/>
      <c r="E3" s="273" t="s">
        <v>2</v>
      </c>
      <c r="F3" s="273"/>
      <c r="G3" s="273"/>
      <c r="H3" s="273"/>
      <c r="I3" s="273"/>
      <c r="J3" s="273"/>
      <c r="K3" s="273"/>
      <c r="L3" s="550" t="s">
        <v>3</v>
      </c>
      <c r="M3" s="550"/>
    </row>
    <row r="4" spans="1:13" ht="25.5" customHeight="1" x14ac:dyDescent="0.2">
      <c r="A4" s="289"/>
      <c r="C4" s="549"/>
      <c r="D4" s="549"/>
      <c r="E4" s="273" t="s">
        <v>269</v>
      </c>
      <c r="F4" s="273"/>
      <c r="G4" s="273"/>
      <c r="H4" s="273"/>
      <c r="I4" s="273"/>
      <c r="J4" s="273"/>
      <c r="K4" s="273"/>
      <c r="L4" s="550" t="s">
        <v>5</v>
      </c>
      <c r="M4" s="550"/>
    </row>
    <row r="5" spans="1:13" ht="19.5" customHeight="1" x14ac:dyDescent="0.2">
      <c r="A5" s="289"/>
      <c r="C5" s="549"/>
      <c r="D5" s="549"/>
      <c r="E5" s="273"/>
      <c r="F5" s="273"/>
      <c r="G5" s="273"/>
      <c r="H5" s="273"/>
      <c r="I5" s="273"/>
      <c r="J5" s="273"/>
      <c r="K5" s="273"/>
      <c r="L5" s="340" t="s">
        <v>517</v>
      </c>
      <c r="M5" s="341"/>
    </row>
    <row r="6" spans="1:13" ht="9.75" customHeight="1" x14ac:dyDescent="0.2">
      <c r="A6" s="289"/>
      <c r="E6" s="125"/>
      <c r="F6" s="125"/>
      <c r="G6" s="125"/>
      <c r="H6" s="125"/>
      <c r="I6" s="125"/>
      <c r="J6" s="125"/>
      <c r="K6" s="136"/>
      <c r="L6" s="136"/>
    </row>
    <row r="7" spans="1:13" ht="25.5" customHeight="1" x14ac:dyDescent="0.2">
      <c r="A7" s="289"/>
      <c r="C7" s="456" t="s">
        <v>680</v>
      </c>
      <c r="D7" s="456"/>
      <c r="E7" s="456"/>
      <c r="F7" s="456"/>
      <c r="G7" s="456"/>
      <c r="H7" s="456"/>
      <c r="I7" s="456"/>
      <c r="J7" s="456"/>
      <c r="K7" s="456"/>
      <c r="L7" s="456"/>
      <c r="M7" s="456"/>
    </row>
    <row r="8" spans="1:13" ht="12" customHeight="1" x14ac:dyDescent="0.2">
      <c r="C8" s="57"/>
      <c r="D8" s="57"/>
      <c r="E8" s="25"/>
      <c r="F8" s="25"/>
      <c r="G8" s="25"/>
      <c r="H8" s="25"/>
      <c r="I8" s="25"/>
      <c r="J8" s="25"/>
      <c r="K8" s="26"/>
      <c r="L8" s="26"/>
    </row>
    <row r="9" spans="1:13" ht="15" x14ac:dyDescent="0.25">
      <c r="C9" s="544" t="s">
        <v>681</v>
      </c>
      <c r="D9" s="544"/>
      <c r="E9" s="544"/>
      <c r="F9" s="544"/>
      <c r="G9" s="544"/>
      <c r="H9" s="544"/>
      <c r="I9" s="544"/>
      <c r="J9" s="544"/>
      <c r="K9" s="544"/>
      <c r="L9" s="544"/>
      <c r="M9" s="544"/>
    </row>
    <row r="10" spans="1:13" ht="15" x14ac:dyDescent="0.2">
      <c r="C10" s="545" t="s">
        <v>682</v>
      </c>
      <c r="D10" s="545"/>
      <c r="E10" s="545"/>
      <c r="F10" s="545"/>
      <c r="G10" s="545" t="s">
        <v>683</v>
      </c>
      <c r="H10" s="545"/>
      <c r="I10" s="545"/>
      <c r="J10" s="545"/>
      <c r="K10" s="545" t="s">
        <v>684</v>
      </c>
      <c r="L10" s="545"/>
      <c r="M10" s="545"/>
    </row>
    <row r="11" spans="1:13" ht="33.75" customHeight="1" x14ac:dyDescent="0.2">
      <c r="C11" s="285"/>
      <c r="D11" s="285"/>
      <c r="E11" s="285"/>
      <c r="F11" s="285"/>
      <c r="G11" s="285"/>
      <c r="H11" s="285"/>
      <c r="I11" s="542" t="s">
        <v>685</v>
      </c>
      <c r="J11" s="543"/>
      <c r="K11" s="546" t="s">
        <v>686</v>
      </c>
      <c r="L11" s="546"/>
      <c r="M11" s="546"/>
    </row>
    <row r="12" spans="1:13" ht="34.5" customHeight="1" x14ac:dyDescent="0.2">
      <c r="C12" s="285"/>
      <c r="D12" s="285"/>
      <c r="E12" s="285"/>
      <c r="F12" s="285"/>
      <c r="G12" s="285"/>
      <c r="H12" s="285"/>
      <c r="I12" s="542" t="s">
        <v>687</v>
      </c>
      <c r="J12" s="543"/>
      <c r="K12" s="546"/>
      <c r="L12" s="546"/>
      <c r="M12" s="546"/>
    </row>
    <row r="13" spans="1:13" ht="32.25" customHeight="1" x14ac:dyDescent="0.2">
      <c r="C13" s="285"/>
      <c r="D13" s="285"/>
      <c r="E13" s="285"/>
      <c r="F13" s="285"/>
      <c r="G13" s="285"/>
      <c r="H13" s="285"/>
      <c r="I13" s="542" t="s">
        <v>688</v>
      </c>
      <c r="J13" s="543"/>
      <c r="K13" s="546"/>
      <c r="L13" s="546"/>
      <c r="M13" s="546"/>
    </row>
    <row r="14" spans="1:13" ht="44.25" customHeight="1" x14ac:dyDescent="0.2">
      <c r="C14" s="285"/>
      <c r="D14" s="285"/>
      <c r="E14" s="285"/>
      <c r="F14" s="285"/>
      <c r="G14" s="285"/>
      <c r="H14" s="285"/>
      <c r="I14" s="542" t="s">
        <v>689</v>
      </c>
      <c r="J14" s="543"/>
      <c r="K14" s="546"/>
      <c r="L14" s="546"/>
      <c r="M14" s="546"/>
    </row>
    <row r="15" spans="1:13" ht="45.75" customHeight="1" x14ac:dyDescent="0.2">
      <c r="C15" s="285"/>
      <c r="D15" s="285"/>
      <c r="E15" s="285"/>
      <c r="F15" s="285"/>
      <c r="G15" s="285"/>
      <c r="H15" s="285"/>
      <c r="I15" s="542" t="s">
        <v>690</v>
      </c>
      <c r="J15" s="543"/>
      <c r="K15" s="546"/>
      <c r="L15" s="546"/>
      <c r="M15" s="546"/>
    </row>
    <row r="16" spans="1:13" ht="47.25" customHeight="1" x14ac:dyDescent="0.2">
      <c r="C16" s="285"/>
      <c r="D16" s="285"/>
      <c r="E16" s="285"/>
      <c r="F16" s="285"/>
      <c r="G16" s="285"/>
      <c r="H16" s="285"/>
      <c r="I16" s="542" t="s">
        <v>691</v>
      </c>
      <c r="J16" s="543"/>
      <c r="K16" s="546"/>
      <c r="L16" s="546"/>
      <c r="M16" s="546"/>
    </row>
    <row r="17" spans="3:13" ht="45" customHeight="1" x14ac:dyDescent="0.2">
      <c r="C17" s="285"/>
      <c r="D17" s="285"/>
      <c r="E17" s="285"/>
      <c r="F17" s="285"/>
      <c r="G17" s="285"/>
      <c r="H17" s="285"/>
      <c r="I17" s="542" t="s">
        <v>692</v>
      </c>
      <c r="J17" s="543"/>
      <c r="K17" s="546"/>
      <c r="L17" s="546"/>
      <c r="M17" s="546"/>
    </row>
    <row r="18" spans="3:13" ht="96.75" customHeight="1" x14ac:dyDescent="0.2">
      <c r="C18" s="285"/>
      <c r="D18" s="285"/>
      <c r="E18" s="285"/>
      <c r="F18" s="285"/>
      <c r="G18" s="285"/>
      <c r="H18" s="285"/>
      <c r="I18" s="542" t="s">
        <v>693</v>
      </c>
      <c r="J18" s="543"/>
      <c r="K18" s="546" t="s">
        <v>694</v>
      </c>
      <c r="L18" s="546"/>
      <c r="M18" s="546"/>
    </row>
    <row r="19" spans="3:13" ht="66" customHeight="1" x14ac:dyDescent="0.2">
      <c r="C19" s="285"/>
      <c r="D19" s="285"/>
      <c r="E19" s="285"/>
      <c r="F19" s="285"/>
      <c r="G19" s="285"/>
      <c r="H19" s="285"/>
      <c r="I19" s="542" t="s">
        <v>695</v>
      </c>
      <c r="J19" s="543"/>
      <c r="K19" s="546" t="s">
        <v>696</v>
      </c>
      <c r="L19" s="546"/>
      <c r="M19" s="546"/>
    </row>
    <row r="21" spans="3:13" ht="15" x14ac:dyDescent="0.25">
      <c r="C21" s="544" t="s">
        <v>697</v>
      </c>
      <c r="D21" s="544"/>
      <c r="E21" s="544"/>
      <c r="F21" s="544"/>
      <c r="G21" s="544"/>
      <c r="H21" s="544"/>
      <c r="I21" s="544"/>
      <c r="J21" s="544"/>
      <c r="K21" s="544"/>
      <c r="L21" s="544"/>
      <c r="M21" s="544"/>
    </row>
    <row r="22" spans="3:13" ht="15" x14ac:dyDescent="0.2">
      <c r="C22" s="545" t="s">
        <v>682</v>
      </c>
      <c r="D22" s="545"/>
      <c r="E22" s="545"/>
      <c r="F22" s="545"/>
      <c r="G22" s="545" t="s">
        <v>683</v>
      </c>
      <c r="H22" s="545"/>
      <c r="I22" s="545"/>
      <c r="J22" s="545"/>
      <c r="K22" s="545" t="s">
        <v>684</v>
      </c>
      <c r="L22" s="545"/>
      <c r="M22" s="545"/>
    </row>
    <row r="23" spans="3:13" ht="31.5" customHeight="1" x14ac:dyDescent="0.2">
      <c r="C23" s="549"/>
      <c r="D23" s="549"/>
      <c r="E23" s="549"/>
      <c r="F23" s="549"/>
      <c r="G23" s="137">
        <v>1</v>
      </c>
      <c r="H23" s="547" t="s">
        <v>698</v>
      </c>
      <c r="I23" s="547"/>
      <c r="J23" s="547"/>
      <c r="K23" s="547"/>
      <c r="L23" s="551" t="s">
        <v>699</v>
      </c>
      <c r="M23" s="551"/>
    </row>
    <row r="24" spans="3:13" ht="31.5" customHeight="1" x14ac:dyDescent="0.2">
      <c r="C24" s="549"/>
      <c r="D24" s="549"/>
      <c r="E24" s="549"/>
      <c r="F24" s="549"/>
      <c r="G24" s="183">
        <v>2</v>
      </c>
      <c r="H24" s="547" t="s">
        <v>700</v>
      </c>
      <c r="I24" s="547"/>
      <c r="J24" s="547"/>
      <c r="K24" s="547"/>
      <c r="L24" s="551" t="s">
        <v>699</v>
      </c>
      <c r="M24" s="551"/>
    </row>
    <row r="25" spans="3:13" ht="69" customHeight="1" x14ac:dyDescent="0.2">
      <c r="C25" s="549"/>
      <c r="D25" s="549"/>
      <c r="E25" s="549"/>
      <c r="F25" s="549"/>
      <c r="G25" s="137">
        <v>3</v>
      </c>
      <c r="H25" s="547" t="s">
        <v>701</v>
      </c>
      <c r="I25" s="547"/>
      <c r="J25" s="547"/>
      <c r="K25" s="547"/>
      <c r="L25" s="551" t="s">
        <v>699</v>
      </c>
      <c r="M25" s="551"/>
    </row>
    <row r="26" spans="3:13" ht="33.75" customHeight="1" x14ac:dyDescent="0.2">
      <c r="C26" s="549"/>
      <c r="D26" s="549"/>
      <c r="E26" s="549"/>
      <c r="F26" s="549"/>
      <c r="G26" s="137">
        <v>4</v>
      </c>
      <c r="H26" s="547" t="s">
        <v>702</v>
      </c>
      <c r="I26" s="547"/>
      <c r="J26" s="547"/>
      <c r="K26" s="547"/>
      <c r="L26" s="551" t="s">
        <v>699</v>
      </c>
      <c r="M26" s="551"/>
    </row>
    <row r="27" spans="3:13" ht="140.25" customHeight="1" x14ac:dyDescent="0.2">
      <c r="C27" s="549"/>
      <c r="D27" s="549"/>
      <c r="E27" s="549"/>
      <c r="F27" s="549"/>
      <c r="G27" s="137">
        <v>5</v>
      </c>
      <c r="H27" s="449" t="s">
        <v>703</v>
      </c>
      <c r="I27" s="449"/>
      <c r="J27" s="449"/>
      <c r="K27" s="449"/>
      <c r="L27" s="551" t="s">
        <v>699</v>
      </c>
      <c r="M27" s="551"/>
    </row>
    <row r="28" spans="3:13" ht="78" customHeight="1" x14ac:dyDescent="0.2">
      <c r="C28" s="549"/>
      <c r="D28" s="549"/>
      <c r="E28" s="549"/>
      <c r="F28" s="549"/>
      <c r="G28" s="137">
        <v>6</v>
      </c>
      <c r="H28" s="547" t="s">
        <v>704</v>
      </c>
      <c r="I28" s="547"/>
      <c r="J28" s="547"/>
      <c r="K28" s="547"/>
      <c r="L28" s="552" t="s">
        <v>705</v>
      </c>
      <c r="M28" s="552"/>
    </row>
    <row r="29" spans="3:13" ht="90" customHeight="1" x14ac:dyDescent="0.2">
      <c r="C29" s="549"/>
      <c r="D29" s="549"/>
      <c r="E29" s="549"/>
      <c r="F29" s="549"/>
      <c r="G29" s="137">
        <v>7</v>
      </c>
      <c r="H29" s="547" t="s">
        <v>706</v>
      </c>
      <c r="I29" s="548"/>
      <c r="J29" s="548"/>
      <c r="K29" s="548"/>
      <c r="L29" s="449" t="s">
        <v>707</v>
      </c>
      <c r="M29" s="450"/>
    </row>
    <row r="30" spans="3:13" ht="72.75" customHeight="1" x14ac:dyDescent="0.2">
      <c r="C30" s="549"/>
      <c r="D30" s="549"/>
      <c r="E30" s="549"/>
      <c r="F30" s="549"/>
      <c r="G30" s="137">
        <v>8</v>
      </c>
      <c r="H30" s="449" t="s">
        <v>708</v>
      </c>
      <c r="I30" s="449"/>
      <c r="J30" s="449"/>
      <c r="K30" s="449"/>
      <c r="L30" s="449" t="s">
        <v>709</v>
      </c>
      <c r="M30" s="449"/>
    </row>
    <row r="31" spans="3:13" x14ac:dyDescent="0.2">
      <c r="C31" s="549"/>
      <c r="D31" s="549"/>
      <c r="E31" s="549"/>
      <c r="F31" s="549"/>
    </row>
    <row r="32" spans="3:13" x14ac:dyDescent="0.2">
      <c r="C32" s="549"/>
      <c r="D32" s="549"/>
      <c r="E32" s="549"/>
      <c r="F32" s="549"/>
    </row>
    <row r="33" spans="3:13" x14ac:dyDescent="0.2">
      <c r="C33" s="549"/>
      <c r="D33" s="549"/>
      <c r="E33" s="549"/>
      <c r="F33" s="549"/>
    </row>
    <row r="34" spans="3:13" x14ac:dyDescent="0.2">
      <c r="C34" s="549"/>
      <c r="D34" s="549"/>
      <c r="E34" s="549"/>
      <c r="F34" s="549"/>
    </row>
    <row r="35" spans="3:13" x14ac:dyDescent="0.2">
      <c r="C35" s="549"/>
      <c r="D35" s="549"/>
      <c r="E35" s="549"/>
      <c r="F35" s="549"/>
    </row>
    <row r="36" spans="3:13" x14ac:dyDescent="0.2">
      <c r="C36" s="549"/>
      <c r="D36" s="549"/>
      <c r="E36" s="549"/>
      <c r="F36" s="549"/>
    </row>
    <row r="37" spans="3:13" x14ac:dyDescent="0.2">
      <c r="C37" s="549"/>
      <c r="D37" s="549"/>
      <c r="E37" s="549"/>
      <c r="F37" s="549"/>
    </row>
    <row r="38" spans="3:13" x14ac:dyDescent="0.2">
      <c r="C38" s="549"/>
      <c r="D38" s="549"/>
      <c r="E38" s="549"/>
      <c r="F38" s="549"/>
    </row>
    <row r="39" spans="3:13" x14ac:dyDescent="0.2">
      <c r="C39" s="549"/>
      <c r="D39" s="549"/>
      <c r="E39" s="549"/>
      <c r="F39" s="549"/>
    </row>
    <row r="41" spans="3:13" ht="22.5" customHeight="1" x14ac:dyDescent="0.25">
      <c r="C41" s="516" t="s">
        <v>710</v>
      </c>
      <c r="D41" s="516"/>
      <c r="E41" s="516"/>
      <c r="F41" s="516"/>
      <c r="G41" s="516"/>
      <c r="H41" s="516"/>
      <c r="I41" s="516"/>
      <c r="J41" s="516"/>
      <c r="K41" s="516"/>
      <c r="L41" s="516"/>
      <c r="M41" s="516"/>
    </row>
    <row r="42" spans="3:13" ht="15" x14ac:dyDescent="0.2">
      <c r="C42" s="499" t="s">
        <v>682</v>
      </c>
      <c r="D42" s="499"/>
      <c r="E42" s="499"/>
      <c r="F42" s="499"/>
      <c r="G42" s="499" t="s">
        <v>683</v>
      </c>
      <c r="H42" s="499"/>
      <c r="I42" s="499"/>
      <c r="J42" s="499"/>
      <c r="K42" s="499" t="s">
        <v>684</v>
      </c>
      <c r="L42" s="499"/>
      <c r="M42" s="499"/>
    </row>
    <row r="43" spans="3:13" ht="15.75" x14ac:dyDescent="0.25">
      <c r="C43" s="524"/>
      <c r="D43" s="525"/>
      <c r="E43" s="525"/>
      <c r="F43" s="526"/>
      <c r="G43" s="154">
        <v>1</v>
      </c>
      <c r="H43" s="532" t="s">
        <v>711</v>
      </c>
      <c r="I43" s="533"/>
      <c r="J43" s="533"/>
      <c r="K43" s="534"/>
      <c r="L43" s="535" t="s">
        <v>712</v>
      </c>
      <c r="M43" s="536"/>
    </row>
    <row r="44" spans="3:13" ht="172.5" customHeight="1" x14ac:dyDescent="0.25">
      <c r="C44" s="527"/>
      <c r="D44" s="486"/>
      <c r="E44" s="486"/>
      <c r="F44" s="528"/>
      <c r="G44" s="154">
        <v>2</v>
      </c>
      <c r="H44" s="532" t="s">
        <v>713</v>
      </c>
      <c r="I44" s="533" t="s">
        <v>714</v>
      </c>
      <c r="J44" s="533" t="s">
        <v>714</v>
      </c>
      <c r="K44" s="534" t="s">
        <v>714</v>
      </c>
      <c r="L44" s="535" t="s">
        <v>712</v>
      </c>
      <c r="M44" s="536"/>
    </row>
    <row r="45" spans="3:13" ht="75" customHeight="1" x14ac:dyDescent="0.25">
      <c r="C45" s="527"/>
      <c r="D45" s="486"/>
      <c r="E45" s="486"/>
      <c r="F45" s="528"/>
      <c r="G45" s="154">
        <v>3</v>
      </c>
      <c r="H45" s="532" t="s">
        <v>715</v>
      </c>
      <c r="I45" s="533" t="s">
        <v>716</v>
      </c>
      <c r="J45" s="533" t="s">
        <v>716</v>
      </c>
      <c r="K45" s="534" t="s">
        <v>716</v>
      </c>
      <c r="L45" s="535" t="s">
        <v>712</v>
      </c>
      <c r="M45" s="536"/>
    </row>
    <row r="46" spans="3:13" ht="174.75" customHeight="1" x14ac:dyDescent="0.25">
      <c r="C46" s="527"/>
      <c r="D46" s="486"/>
      <c r="E46" s="486"/>
      <c r="F46" s="528"/>
      <c r="G46" s="182">
        <v>4</v>
      </c>
      <c r="H46" s="532" t="s">
        <v>717</v>
      </c>
      <c r="I46" s="533" t="s">
        <v>718</v>
      </c>
      <c r="J46" s="533" t="s">
        <v>718</v>
      </c>
      <c r="K46" s="534" t="s">
        <v>718</v>
      </c>
      <c r="L46" s="537" t="s">
        <v>712</v>
      </c>
      <c r="M46" s="538"/>
    </row>
    <row r="47" spans="3:13" ht="15.75" x14ac:dyDescent="0.25">
      <c r="C47" s="527"/>
      <c r="D47" s="486"/>
      <c r="E47" s="486"/>
      <c r="F47" s="528"/>
      <c r="G47" s="154">
        <v>5</v>
      </c>
      <c r="H47" s="532" t="s">
        <v>719</v>
      </c>
      <c r="I47" s="533" t="s">
        <v>720</v>
      </c>
      <c r="J47" s="533" t="s">
        <v>720</v>
      </c>
      <c r="K47" s="534" t="s">
        <v>720</v>
      </c>
      <c r="L47" s="521" t="s">
        <v>721</v>
      </c>
      <c r="M47" s="522"/>
    </row>
    <row r="48" spans="3:13" ht="85.5" customHeight="1" x14ac:dyDescent="0.25">
      <c r="C48" s="527"/>
      <c r="D48" s="486"/>
      <c r="E48" s="486"/>
      <c r="F48" s="528"/>
      <c r="G48" s="182">
        <v>6</v>
      </c>
      <c r="H48" s="539" t="s">
        <v>722</v>
      </c>
      <c r="I48" s="540" t="s">
        <v>723</v>
      </c>
      <c r="J48" s="540" t="s">
        <v>723</v>
      </c>
      <c r="K48" s="541" t="s">
        <v>723</v>
      </c>
      <c r="L48" s="521" t="s">
        <v>721</v>
      </c>
      <c r="M48" s="522"/>
    </row>
    <row r="49" spans="3:13" ht="15.75" x14ac:dyDescent="0.25">
      <c r="C49" s="527"/>
      <c r="D49" s="486"/>
      <c r="E49" s="486"/>
      <c r="F49" s="528"/>
      <c r="G49" s="155">
        <v>7</v>
      </c>
      <c r="H49" s="523" t="s">
        <v>724</v>
      </c>
      <c r="I49" s="523" t="s">
        <v>725</v>
      </c>
      <c r="J49" s="523" t="s">
        <v>725</v>
      </c>
      <c r="K49" s="523" t="s">
        <v>725</v>
      </c>
      <c r="L49" s="513" t="s">
        <v>726</v>
      </c>
      <c r="M49" s="514"/>
    </row>
    <row r="50" spans="3:13" ht="15.75" x14ac:dyDescent="0.2">
      <c r="C50" s="527"/>
      <c r="D50" s="486"/>
      <c r="E50" s="486"/>
      <c r="F50" s="528"/>
      <c r="G50" s="156">
        <v>8</v>
      </c>
      <c r="H50" s="523" t="s">
        <v>727</v>
      </c>
      <c r="I50" s="523" t="s">
        <v>728</v>
      </c>
      <c r="J50" s="523" t="s">
        <v>728</v>
      </c>
      <c r="K50" s="523" t="s">
        <v>728</v>
      </c>
      <c r="L50" s="513" t="s">
        <v>729</v>
      </c>
      <c r="M50" s="514"/>
    </row>
    <row r="51" spans="3:13" ht="25.5" customHeight="1" x14ac:dyDescent="0.25">
      <c r="C51" s="529"/>
      <c r="D51" s="530"/>
      <c r="E51" s="530"/>
      <c r="F51" s="531"/>
      <c r="G51" s="155">
        <v>9</v>
      </c>
      <c r="H51" s="523" t="s">
        <v>730</v>
      </c>
      <c r="I51" s="523" t="s">
        <v>731</v>
      </c>
      <c r="J51" s="523" t="s">
        <v>731</v>
      </c>
      <c r="K51" s="523" t="s">
        <v>731</v>
      </c>
      <c r="L51" s="513" t="s">
        <v>729</v>
      </c>
      <c r="M51" s="514"/>
    </row>
    <row r="53" spans="3:13" ht="21" customHeight="1" x14ac:dyDescent="0.25">
      <c r="C53" s="516" t="s">
        <v>732</v>
      </c>
      <c r="D53" s="516"/>
      <c r="E53" s="516"/>
      <c r="F53" s="516"/>
      <c r="G53" s="516"/>
      <c r="H53" s="516"/>
      <c r="I53" s="516"/>
      <c r="J53" s="516"/>
      <c r="K53" s="516"/>
      <c r="L53" s="516"/>
      <c r="M53" s="516"/>
    </row>
    <row r="54" spans="3:13" ht="15" x14ac:dyDescent="0.2">
      <c r="C54" s="499" t="s">
        <v>682</v>
      </c>
      <c r="D54" s="499"/>
      <c r="E54" s="499"/>
      <c r="F54" s="499"/>
      <c r="G54" s="499" t="s">
        <v>683</v>
      </c>
      <c r="H54" s="499"/>
      <c r="I54" s="499"/>
      <c r="J54" s="499"/>
      <c r="K54" s="499" t="s">
        <v>684</v>
      </c>
      <c r="L54" s="499"/>
      <c r="M54" s="499"/>
    </row>
    <row r="55" spans="3:13" ht="15.75" x14ac:dyDescent="0.25">
      <c r="C55" s="500"/>
      <c r="D55" s="500"/>
      <c r="E55" s="500"/>
      <c r="F55" s="500"/>
      <c r="G55" s="157">
        <v>1</v>
      </c>
      <c r="H55" s="518" t="s">
        <v>733</v>
      </c>
      <c r="I55" s="519"/>
      <c r="J55" s="519"/>
      <c r="K55" s="520"/>
      <c r="L55" s="500" t="s">
        <v>734</v>
      </c>
      <c r="M55" s="500"/>
    </row>
    <row r="56" spans="3:13" ht="31.5" customHeight="1" x14ac:dyDescent="0.25">
      <c r="C56" s="500"/>
      <c r="D56" s="500"/>
      <c r="E56" s="500"/>
      <c r="F56" s="500"/>
      <c r="G56" s="157">
        <v>2</v>
      </c>
      <c r="H56" s="518" t="s">
        <v>735</v>
      </c>
      <c r="I56" s="519" t="s">
        <v>736</v>
      </c>
      <c r="J56" s="519" t="s">
        <v>736</v>
      </c>
      <c r="K56" s="520" t="s">
        <v>736</v>
      </c>
      <c r="L56" s="500" t="s">
        <v>734</v>
      </c>
      <c r="M56" s="500"/>
    </row>
    <row r="57" spans="3:13" ht="31.5" customHeight="1" x14ac:dyDescent="0.25">
      <c r="C57" s="500"/>
      <c r="D57" s="500"/>
      <c r="E57" s="500"/>
      <c r="F57" s="500"/>
      <c r="G57" s="157">
        <v>3</v>
      </c>
      <c r="H57" s="518" t="s">
        <v>737</v>
      </c>
      <c r="I57" s="519" t="s">
        <v>738</v>
      </c>
      <c r="J57" s="519" t="s">
        <v>738</v>
      </c>
      <c r="K57" s="520" t="s">
        <v>738</v>
      </c>
      <c r="L57" s="500" t="s">
        <v>734</v>
      </c>
      <c r="M57" s="500"/>
    </row>
    <row r="58" spans="3:13" ht="51" customHeight="1" x14ac:dyDescent="0.25">
      <c r="C58" s="500"/>
      <c r="D58" s="500"/>
      <c r="E58" s="500"/>
      <c r="F58" s="500"/>
      <c r="G58" s="157">
        <v>4</v>
      </c>
      <c r="H58" s="518" t="s">
        <v>739</v>
      </c>
      <c r="I58" s="519" t="s">
        <v>740</v>
      </c>
      <c r="J58" s="519" t="s">
        <v>740</v>
      </c>
      <c r="K58" s="520" t="s">
        <v>740</v>
      </c>
      <c r="L58" s="500" t="s">
        <v>741</v>
      </c>
      <c r="M58" s="500"/>
    </row>
    <row r="59" spans="3:13" ht="31.5" customHeight="1" x14ac:dyDescent="0.25">
      <c r="C59" s="500"/>
      <c r="D59" s="500"/>
      <c r="E59" s="500"/>
      <c r="F59" s="500"/>
      <c r="G59" s="157">
        <v>5</v>
      </c>
      <c r="H59" s="518" t="s">
        <v>742</v>
      </c>
      <c r="I59" s="519" t="s">
        <v>743</v>
      </c>
      <c r="J59" s="519" t="s">
        <v>743</v>
      </c>
      <c r="K59" s="520" t="s">
        <v>743</v>
      </c>
      <c r="L59" s="500" t="s">
        <v>734</v>
      </c>
      <c r="M59" s="500"/>
    </row>
    <row r="60" spans="3:13" ht="66.75" customHeight="1" x14ac:dyDescent="0.25">
      <c r="C60" s="500"/>
      <c r="D60" s="500"/>
      <c r="E60" s="500"/>
      <c r="F60" s="500"/>
      <c r="G60" s="157">
        <v>6</v>
      </c>
      <c r="H60" s="518" t="s">
        <v>744</v>
      </c>
      <c r="I60" s="519" t="s">
        <v>745</v>
      </c>
      <c r="J60" s="519" t="s">
        <v>745</v>
      </c>
      <c r="K60" s="520" t="s">
        <v>745</v>
      </c>
      <c r="L60" s="500" t="s">
        <v>746</v>
      </c>
      <c r="M60" s="500"/>
    </row>
    <row r="61" spans="3:13" ht="170.25" customHeight="1" x14ac:dyDescent="0.25">
      <c r="C61" s="500"/>
      <c r="D61" s="500"/>
      <c r="E61" s="500"/>
      <c r="F61" s="500"/>
      <c r="G61" s="157"/>
      <c r="H61" s="500"/>
      <c r="I61" s="500"/>
      <c r="J61" s="500"/>
      <c r="K61" s="500"/>
      <c r="L61" s="500"/>
      <c r="M61" s="500"/>
    </row>
    <row r="62" spans="3:13" ht="15" x14ac:dyDescent="0.25">
      <c r="C62" s="181"/>
      <c r="D62" s="181"/>
      <c r="E62" s="181"/>
      <c r="F62" s="181"/>
      <c r="G62"/>
      <c r="H62"/>
      <c r="I62"/>
      <c r="J62"/>
      <c r="K62"/>
      <c r="L62"/>
      <c r="M62"/>
    </row>
    <row r="63" spans="3:13" ht="15" customHeight="1" x14ac:dyDescent="0.25">
      <c r="C63" s="516" t="s">
        <v>747</v>
      </c>
      <c r="D63" s="516"/>
      <c r="E63" s="516"/>
      <c r="F63" s="516"/>
      <c r="G63" s="516"/>
      <c r="H63" s="516"/>
      <c r="I63" s="516"/>
      <c r="J63" s="516"/>
      <c r="K63" s="516"/>
      <c r="L63" s="516"/>
      <c r="M63" s="516"/>
    </row>
    <row r="64" spans="3:13" ht="15" customHeight="1" x14ac:dyDescent="0.2">
      <c r="C64" s="499" t="s">
        <v>682</v>
      </c>
      <c r="D64" s="499"/>
      <c r="E64" s="499"/>
      <c r="F64" s="499"/>
      <c r="G64" s="499" t="s">
        <v>683</v>
      </c>
      <c r="H64" s="499"/>
      <c r="I64" s="499"/>
      <c r="J64" s="499"/>
      <c r="K64" s="499" t="s">
        <v>684</v>
      </c>
      <c r="L64" s="499"/>
      <c r="M64" s="499"/>
    </row>
    <row r="65" spans="3:30" ht="48" customHeight="1" x14ac:dyDescent="0.25">
      <c r="C65" s="524"/>
      <c r="D65" s="525"/>
      <c r="E65" s="525"/>
      <c r="F65" s="526"/>
      <c r="G65" s="158">
        <v>1</v>
      </c>
      <c r="H65" s="512" t="s">
        <v>748</v>
      </c>
      <c r="I65" s="513"/>
      <c r="J65" s="513"/>
      <c r="K65" s="514"/>
      <c r="L65" s="515" t="s">
        <v>749</v>
      </c>
      <c r="M65" s="515"/>
    </row>
    <row r="66" spans="3:30" ht="73.5" customHeight="1" x14ac:dyDescent="0.25">
      <c r="C66" s="527"/>
      <c r="D66" s="486"/>
      <c r="E66" s="486"/>
      <c r="F66" s="528"/>
      <c r="G66" s="158">
        <v>2</v>
      </c>
      <c r="H66" s="512" t="s">
        <v>750</v>
      </c>
      <c r="I66" s="513" t="s">
        <v>751</v>
      </c>
      <c r="J66" s="513" t="s">
        <v>751</v>
      </c>
      <c r="K66" s="514" t="s">
        <v>751</v>
      </c>
      <c r="L66" s="515" t="s">
        <v>752</v>
      </c>
      <c r="M66" s="515"/>
    </row>
    <row r="67" spans="3:30" ht="48" customHeight="1" x14ac:dyDescent="0.25">
      <c r="C67" s="527"/>
      <c r="D67" s="486"/>
      <c r="E67" s="486"/>
      <c r="F67" s="528"/>
      <c r="G67" s="158">
        <v>3</v>
      </c>
      <c r="H67" s="512" t="s">
        <v>753</v>
      </c>
      <c r="I67" s="513" t="s">
        <v>754</v>
      </c>
      <c r="J67" s="513" t="s">
        <v>754</v>
      </c>
      <c r="K67" s="514" t="s">
        <v>754</v>
      </c>
      <c r="L67" s="515" t="s">
        <v>752</v>
      </c>
      <c r="M67" s="515"/>
    </row>
    <row r="68" spans="3:30" ht="123" customHeight="1" x14ac:dyDescent="0.25">
      <c r="C68" s="527"/>
      <c r="D68" s="486"/>
      <c r="E68" s="486"/>
      <c r="F68" s="528"/>
      <c r="G68" s="158">
        <v>4</v>
      </c>
      <c r="H68" s="512" t="s">
        <v>755</v>
      </c>
      <c r="I68" s="513" t="s">
        <v>756</v>
      </c>
      <c r="J68" s="513" t="s">
        <v>756</v>
      </c>
      <c r="K68" s="514" t="s">
        <v>756</v>
      </c>
      <c r="L68" s="515" t="s">
        <v>757</v>
      </c>
      <c r="M68" s="515"/>
      <c r="N68" s="35"/>
      <c r="O68" s="35"/>
      <c r="P68" s="35"/>
      <c r="Q68" s="35"/>
      <c r="R68" s="35"/>
      <c r="S68" s="35"/>
      <c r="T68" s="35"/>
      <c r="U68" s="35"/>
      <c r="V68" s="35"/>
      <c r="W68" s="35"/>
      <c r="X68" s="35"/>
      <c r="Y68" s="35"/>
      <c r="Z68" s="35"/>
      <c r="AA68" s="35"/>
      <c r="AB68" s="35"/>
      <c r="AC68" s="35"/>
      <c r="AD68" s="35"/>
    </row>
    <row r="69" spans="3:30" ht="70.5" customHeight="1" x14ac:dyDescent="0.25">
      <c r="C69" s="527"/>
      <c r="D69" s="486"/>
      <c r="E69" s="486"/>
      <c r="F69" s="528"/>
      <c r="G69" s="158">
        <v>5</v>
      </c>
      <c r="H69" s="512" t="s">
        <v>758</v>
      </c>
      <c r="I69" s="513" t="s">
        <v>759</v>
      </c>
      <c r="J69" s="513" t="s">
        <v>759</v>
      </c>
      <c r="K69" s="514" t="s">
        <v>759</v>
      </c>
      <c r="L69" s="515" t="s">
        <v>760</v>
      </c>
      <c r="M69" s="515"/>
      <c r="N69" s="35"/>
      <c r="O69" s="35"/>
      <c r="P69" s="35"/>
      <c r="Q69" s="35"/>
      <c r="R69" s="35"/>
      <c r="S69" s="35"/>
      <c r="T69" s="35"/>
      <c r="U69" s="35"/>
      <c r="V69" s="35"/>
      <c r="W69" s="35"/>
      <c r="X69" s="35"/>
      <c r="Y69" s="35"/>
      <c r="Z69" s="35"/>
      <c r="AA69" s="35"/>
      <c r="AB69" s="35"/>
      <c r="AC69" s="35"/>
      <c r="AD69" s="35"/>
    </row>
    <row r="70" spans="3:30" ht="73.5" customHeight="1" x14ac:dyDescent="0.25">
      <c r="C70" s="527"/>
      <c r="D70" s="486"/>
      <c r="E70" s="486"/>
      <c r="F70" s="528"/>
      <c r="G70" s="158">
        <v>6</v>
      </c>
      <c r="H70" s="512" t="s">
        <v>761</v>
      </c>
      <c r="I70" s="513" t="s">
        <v>762</v>
      </c>
      <c r="J70" s="513" t="s">
        <v>762</v>
      </c>
      <c r="K70" s="514" t="s">
        <v>762</v>
      </c>
      <c r="L70" s="515" t="s">
        <v>763</v>
      </c>
      <c r="M70" s="515"/>
      <c r="N70" s="35"/>
      <c r="O70" s="35"/>
      <c r="P70" s="35"/>
      <c r="Q70" s="35"/>
      <c r="R70" s="35"/>
      <c r="S70" s="35"/>
      <c r="T70" s="35"/>
      <c r="U70" s="35"/>
      <c r="V70" s="35"/>
      <c r="W70" s="35"/>
      <c r="X70" s="35"/>
      <c r="Y70" s="35"/>
      <c r="Z70" s="35"/>
      <c r="AA70" s="35"/>
      <c r="AB70" s="35"/>
      <c r="AC70" s="35"/>
      <c r="AD70" s="35"/>
    </row>
    <row r="71" spans="3:30" ht="5.25" customHeight="1" x14ac:dyDescent="0.25">
      <c r="C71" s="529"/>
      <c r="D71" s="530"/>
      <c r="E71" s="530"/>
      <c r="F71" s="531"/>
      <c r="G71"/>
      <c r="H71"/>
      <c r="I71"/>
      <c r="J71"/>
      <c r="K71"/>
      <c r="L71"/>
      <c r="M71"/>
      <c r="N71" s="35"/>
      <c r="O71" s="35"/>
      <c r="P71" s="35"/>
      <c r="Q71" s="35"/>
      <c r="R71" s="35"/>
      <c r="S71" s="35"/>
      <c r="T71" s="35"/>
      <c r="U71" s="35"/>
      <c r="V71" s="35"/>
      <c r="W71" s="35"/>
      <c r="X71" s="35"/>
      <c r="Y71" s="35"/>
      <c r="Z71" s="35"/>
      <c r="AA71" s="35"/>
      <c r="AB71" s="35"/>
      <c r="AC71" s="35"/>
      <c r="AD71" s="35"/>
    </row>
    <row r="72" spans="3:30" x14ac:dyDescent="0.2">
      <c r="C72" s="517"/>
      <c r="D72" s="517"/>
      <c r="E72" s="517"/>
      <c r="F72" s="517"/>
      <c r="G72" s="517"/>
      <c r="H72" s="517"/>
      <c r="I72" s="517"/>
      <c r="J72" s="517"/>
      <c r="K72" s="517"/>
      <c r="L72" s="517"/>
      <c r="M72" s="517"/>
      <c r="N72" s="35"/>
      <c r="O72" s="35"/>
      <c r="P72" s="35"/>
      <c r="Q72" s="35"/>
      <c r="R72" s="35"/>
      <c r="S72" s="35"/>
      <c r="T72" s="35"/>
      <c r="U72" s="35"/>
      <c r="V72" s="35"/>
      <c r="W72" s="35"/>
      <c r="X72" s="35"/>
      <c r="Y72" s="35"/>
      <c r="Z72" s="35"/>
      <c r="AA72" s="35"/>
      <c r="AB72" s="35"/>
      <c r="AC72" s="35"/>
      <c r="AD72" s="35"/>
    </row>
    <row r="73" spans="3:30" x14ac:dyDescent="0.2">
      <c r="C73" s="517"/>
      <c r="D73" s="517"/>
      <c r="E73" s="517"/>
      <c r="F73" s="517"/>
      <c r="G73" s="517"/>
      <c r="H73" s="517"/>
      <c r="I73" s="517"/>
      <c r="J73" s="517"/>
      <c r="K73" s="517"/>
      <c r="L73" s="517"/>
      <c r="M73" s="517"/>
      <c r="N73" s="35"/>
      <c r="O73" s="35"/>
      <c r="P73" s="35"/>
      <c r="Q73" s="35"/>
      <c r="R73" s="35"/>
      <c r="S73" s="35"/>
      <c r="T73" s="35"/>
      <c r="U73" s="35"/>
      <c r="V73" s="35"/>
      <c r="W73" s="35"/>
      <c r="X73" s="35"/>
      <c r="Y73" s="35"/>
      <c r="Z73" s="35"/>
      <c r="AA73" s="35"/>
      <c r="AB73" s="35"/>
      <c r="AC73" s="35"/>
      <c r="AD73" s="35"/>
    </row>
    <row r="74" spans="3:30" ht="15" x14ac:dyDescent="0.25">
      <c r="C74" s="516" t="s">
        <v>764</v>
      </c>
      <c r="D74" s="516"/>
      <c r="E74" s="516"/>
      <c r="F74" s="516"/>
      <c r="G74" s="516"/>
      <c r="H74" s="516"/>
      <c r="I74" s="516"/>
      <c r="J74" s="516"/>
      <c r="K74" s="516"/>
      <c r="L74" s="516"/>
      <c r="M74" s="516"/>
    </row>
    <row r="75" spans="3:30" ht="15" x14ac:dyDescent="0.2">
      <c r="C75" s="499" t="s">
        <v>682</v>
      </c>
      <c r="D75" s="499"/>
      <c r="E75" s="499"/>
      <c r="F75" s="499"/>
      <c r="G75" s="499" t="s">
        <v>683</v>
      </c>
      <c r="H75" s="499"/>
      <c r="I75" s="499"/>
      <c r="J75" s="499"/>
      <c r="K75" s="499" t="s">
        <v>684</v>
      </c>
      <c r="L75" s="499"/>
      <c r="M75" s="499"/>
    </row>
    <row r="76" spans="3:30" ht="57" customHeight="1" x14ac:dyDescent="0.25">
      <c r="C76" s="500"/>
      <c r="D76" s="500"/>
      <c r="E76" s="500"/>
      <c r="F76" s="500"/>
      <c r="G76" s="158">
        <v>1</v>
      </c>
      <c r="H76" s="501" t="s">
        <v>765</v>
      </c>
      <c r="I76" s="502"/>
      <c r="J76" s="502"/>
      <c r="K76" s="503"/>
      <c r="L76" s="504" t="s">
        <v>766</v>
      </c>
      <c r="M76" s="504"/>
    </row>
    <row r="77" spans="3:30" ht="45.75" customHeight="1" x14ac:dyDescent="0.25">
      <c r="C77" s="500"/>
      <c r="D77" s="500"/>
      <c r="E77" s="500"/>
      <c r="F77" s="500"/>
      <c r="G77" s="158">
        <v>2</v>
      </c>
      <c r="H77" s="501" t="s">
        <v>767</v>
      </c>
      <c r="I77" s="502" t="s">
        <v>768</v>
      </c>
      <c r="J77" s="502" t="s">
        <v>768</v>
      </c>
      <c r="K77" s="503" t="s">
        <v>768</v>
      </c>
      <c r="L77" s="504" t="s">
        <v>769</v>
      </c>
      <c r="M77" s="504"/>
    </row>
    <row r="78" spans="3:30" ht="32.25" customHeight="1" x14ac:dyDescent="0.25">
      <c r="C78" s="500"/>
      <c r="D78" s="500"/>
      <c r="E78" s="500"/>
      <c r="F78" s="500"/>
      <c r="G78" s="158">
        <v>3</v>
      </c>
      <c r="H78" s="501" t="s">
        <v>770</v>
      </c>
      <c r="I78" s="502" t="s">
        <v>771</v>
      </c>
      <c r="J78" s="502" t="s">
        <v>771</v>
      </c>
      <c r="K78" s="503" t="s">
        <v>771</v>
      </c>
      <c r="L78" s="505" t="s">
        <v>766</v>
      </c>
      <c r="M78" s="504"/>
    </row>
    <row r="79" spans="3:30" ht="83.25" customHeight="1" x14ac:dyDescent="0.25">
      <c r="C79" s="500"/>
      <c r="D79" s="500"/>
      <c r="E79" s="500"/>
      <c r="F79" s="500"/>
      <c r="G79" s="158">
        <v>4</v>
      </c>
      <c r="H79" s="501" t="s">
        <v>772</v>
      </c>
      <c r="I79" s="502" t="s">
        <v>773</v>
      </c>
      <c r="J79" s="502" t="s">
        <v>773</v>
      </c>
      <c r="K79" s="503" t="s">
        <v>773</v>
      </c>
      <c r="L79" s="505" t="s">
        <v>774</v>
      </c>
      <c r="M79" s="506"/>
    </row>
    <row r="80" spans="3:30" ht="44.25" customHeight="1" x14ac:dyDescent="0.25">
      <c r="C80" s="500"/>
      <c r="D80" s="500"/>
      <c r="E80" s="500"/>
      <c r="F80" s="500"/>
      <c r="G80" s="158">
        <v>5</v>
      </c>
      <c r="H80" s="501" t="s">
        <v>758</v>
      </c>
      <c r="I80" s="502" t="s">
        <v>759</v>
      </c>
      <c r="J80" s="502" t="s">
        <v>759</v>
      </c>
      <c r="K80" s="503" t="s">
        <v>759</v>
      </c>
      <c r="L80" s="504" t="s">
        <v>760</v>
      </c>
      <c r="M80" s="506"/>
    </row>
    <row r="81" spans="3:13" ht="71.25" customHeight="1" x14ac:dyDescent="0.25">
      <c r="C81" s="500"/>
      <c r="D81" s="500"/>
      <c r="E81" s="500"/>
      <c r="F81" s="500"/>
      <c r="G81" s="159">
        <v>6</v>
      </c>
      <c r="H81" s="507" t="s">
        <v>775</v>
      </c>
      <c r="I81" s="508" t="s">
        <v>776</v>
      </c>
      <c r="J81" s="508" t="s">
        <v>776</v>
      </c>
      <c r="K81" s="509" t="s">
        <v>776</v>
      </c>
      <c r="L81" s="510" t="s">
        <v>763</v>
      </c>
      <c r="M81" s="511"/>
    </row>
    <row r="82" spans="3:13" ht="114" customHeight="1" x14ac:dyDescent="0.25">
      <c r="C82" s="500"/>
      <c r="D82" s="500"/>
      <c r="E82" s="500"/>
      <c r="F82" s="500"/>
      <c r="G82" s="158">
        <v>7</v>
      </c>
      <c r="H82" s="496" t="s">
        <v>777</v>
      </c>
      <c r="I82" s="496" t="s">
        <v>778</v>
      </c>
      <c r="J82" s="496" t="s">
        <v>778</v>
      </c>
      <c r="K82" s="496" t="s">
        <v>778</v>
      </c>
      <c r="L82" s="497" t="s">
        <v>763</v>
      </c>
      <c r="M82" s="498"/>
    </row>
    <row r="83" spans="3:13" ht="7.5" customHeight="1" x14ac:dyDescent="0.25">
      <c r="C83" s="500"/>
      <c r="D83" s="500"/>
      <c r="E83" s="500"/>
      <c r="F83" s="500"/>
      <c r="G83"/>
      <c r="H83"/>
      <c r="I83"/>
      <c r="J83"/>
      <c r="K83"/>
      <c r="L83"/>
      <c r="M83"/>
    </row>
    <row r="84" spans="3:13" ht="15" x14ac:dyDescent="0.25">
      <c r="C84" s="181"/>
      <c r="D84" s="181"/>
      <c r="E84" s="181"/>
      <c r="F84" s="181"/>
      <c r="G84"/>
      <c r="H84"/>
      <c r="I84"/>
      <c r="J84"/>
      <c r="K84"/>
      <c r="L84"/>
      <c r="M84"/>
    </row>
    <row r="86" spans="3:13" ht="15" x14ac:dyDescent="0.25">
      <c r="C86" s="271" t="s">
        <v>779</v>
      </c>
      <c r="D86" s="271"/>
      <c r="E86" s="271"/>
      <c r="F86" s="271"/>
      <c r="G86" s="271"/>
      <c r="H86" s="271"/>
      <c r="I86" s="271"/>
      <c r="J86" s="271"/>
      <c r="K86" s="271"/>
      <c r="L86"/>
      <c r="M86"/>
    </row>
    <row r="87" spans="3:13" ht="15" x14ac:dyDescent="0.25">
      <c r="C87" s="271" t="s">
        <v>141</v>
      </c>
      <c r="D87" s="271"/>
      <c r="E87" s="271"/>
      <c r="F87" s="271"/>
      <c r="G87" s="271"/>
      <c r="H87" s="271"/>
      <c r="I87" s="271"/>
      <c r="J87" s="271"/>
      <c r="K87"/>
      <c r="L87"/>
      <c r="M87"/>
    </row>
    <row r="88" spans="3:13" ht="15" x14ac:dyDescent="0.25">
      <c r="C88" s="271" t="s">
        <v>516</v>
      </c>
      <c r="D88" s="271"/>
      <c r="E88" s="271"/>
      <c r="F88" s="271"/>
      <c r="G88" s="271"/>
      <c r="H88" s="271"/>
      <c r="I88" s="271"/>
      <c r="J88"/>
      <c r="K88"/>
      <c r="L88"/>
      <c r="M88"/>
    </row>
    <row r="89" spans="3:13" ht="15" x14ac:dyDescent="0.25">
      <c r="C89" s="271" t="s">
        <v>179</v>
      </c>
      <c r="D89" s="271"/>
      <c r="E89" s="271"/>
      <c r="F89" s="271"/>
      <c r="G89" s="271"/>
      <c r="H89" s="271"/>
      <c r="I89" s="271"/>
      <c r="J89"/>
      <c r="K89"/>
      <c r="L89"/>
      <c r="M89"/>
    </row>
    <row r="90" spans="3:13" ht="54.75" customHeight="1" x14ac:dyDescent="0.2">
      <c r="C90" s="251" t="s">
        <v>34</v>
      </c>
      <c r="D90" s="251"/>
      <c r="E90" s="251"/>
      <c r="F90" s="251"/>
      <c r="G90" s="251"/>
      <c r="H90" s="251"/>
      <c r="I90" s="251"/>
      <c r="J90" s="251"/>
      <c r="K90" s="251"/>
      <c r="L90" s="251"/>
      <c r="M90" s="251"/>
    </row>
    <row r="91" spans="3:13" ht="14.25" customHeight="1" x14ac:dyDescent="0.2">
      <c r="C91" s="198"/>
      <c r="D91" s="198"/>
      <c r="E91" s="198"/>
      <c r="F91" s="198"/>
      <c r="G91" s="198"/>
      <c r="H91" s="198"/>
      <c r="I91" s="198"/>
      <c r="J91" s="198"/>
      <c r="K91" s="198"/>
      <c r="L91" s="198"/>
      <c r="M91" s="198"/>
    </row>
    <row r="92" spans="3:13" x14ac:dyDescent="0.2">
      <c r="C92" s="196"/>
      <c r="D92" s="196"/>
      <c r="E92" s="196"/>
      <c r="F92" s="196"/>
      <c r="G92" s="196"/>
      <c r="H92" s="196"/>
      <c r="I92" s="35"/>
      <c r="J92" s="35"/>
      <c r="K92" s="35"/>
      <c r="L92" s="35"/>
      <c r="M92" s="35"/>
    </row>
    <row r="93" spans="3:13" ht="42" customHeight="1" x14ac:dyDescent="0.2">
      <c r="C93" s="252" t="s">
        <v>35</v>
      </c>
      <c r="D93" s="252"/>
      <c r="E93" s="252"/>
      <c r="F93" s="252"/>
      <c r="G93" s="252"/>
      <c r="H93" s="252"/>
      <c r="I93" s="252"/>
      <c r="J93" s="252"/>
      <c r="K93" s="252"/>
      <c r="L93" s="252"/>
      <c r="M93" s="252"/>
    </row>
    <row r="94" spans="3:13" x14ac:dyDescent="0.2">
      <c r="C94" s="35"/>
      <c r="D94" s="35"/>
      <c r="E94" s="35"/>
      <c r="F94" s="35"/>
      <c r="G94" s="35"/>
      <c r="H94" s="35"/>
      <c r="I94" s="35"/>
      <c r="J94" s="35"/>
      <c r="K94" s="35"/>
      <c r="L94" s="35"/>
      <c r="M94" s="35"/>
    </row>
    <row r="95" spans="3:13" x14ac:dyDescent="0.2">
      <c r="C95" s="210"/>
      <c r="D95" s="210"/>
      <c r="E95" s="210"/>
      <c r="F95" s="210"/>
      <c r="G95" s="210"/>
      <c r="H95" s="210"/>
      <c r="I95" s="210"/>
      <c r="J95" s="210"/>
      <c r="K95" s="210"/>
      <c r="L95" s="210"/>
      <c r="M95" s="210"/>
    </row>
    <row r="96" spans="3:13" x14ac:dyDescent="0.2">
      <c r="C96" s="210"/>
      <c r="D96" s="210"/>
      <c r="E96" s="210"/>
      <c r="F96" s="210"/>
      <c r="G96" s="210"/>
      <c r="H96" s="210"/>
      <c r="I96" s="210"/>
      <c r="J96" s="210"/>
      <c r="K96" s="210"/>
      <c r="L96" s="210"/>
      <c r="M96" s="210"/>
    </row>
  </sheetData>
  <sheetProtection algorithmName="SHA-512" hashValue="G9tkXH5iHcX0tjipHcpx4M7jdYd9YHCB9gCZOkJw8QnDajU5GFMYIllhYP7z0j5Rnq5IJ/BRx2aljV5USN7FRQ==" saltValue="YG5tMBVzKKBmhl4xP2jx4g==" spinCount="100000" sheet="1" objects="1" scenarios="1" formatCells="0" formatColumns="0" formatRows="0"/>
  <mergeCells count="134">
    <mergeCell ref="A2:A7"/>
    <mergeCell ref="C64:F64"/>
    <mergeCell ref="G64:J64"/>
    <mergeCell ref="K64:M64"/>
    <mergeCell ref="C65:F71"/>
    <mergeCell ref="H65:K65"/>
    <mergeCell ref="L65:M65"/>
    <mergeCell ref="C23:F39"/>
    <mergeCell ref="H23:K23"/>
    <mergeCell ref="L23:M23"/>
    <mergeCell ref="H24:K24"/>
    <mergeCell ref="L24:M24"/>
    <mergeCell ref="L30:M30"/>
    <mergeCell ref="H25:K25"/>
    <mergeCell ref="L25:M25"/>
    <mergeCell ref="H26:K26"/>
    <mergeCell ref="L26:M26"/>
    <mergeCell ref="H30:K30"/>
    <mergeCell ref="H28:K28"/>
    <mergeCell ref="L28:M28"/>
    <mergeCell ref="I17:J17"/>
    <mergeCell ref="I18:J18"/>
    <mergeCell ref="I19:J19"/>
    <mergeCell ref="K18:M18"/>
    <mergeCell ref="C7:M7"/>
    <mergeCell ref="C9:M9"/>
    <mergeCell ref="C10:F10"/>
    <mergeCell ref="G10:J10"/>
    <mergeCell ref="K10:M10"/>
    <mergeCell ref="H29:K29"/>
    <mergeCell ref="L29:M29"/>
    <mergeCell ref="E2:K2"/>
    <mergeCell ref="E3:K3"/>
    <mergeCell ref="E4:K5"/>
    <mergeCell ref="C2:D5"/>
    <mergeCell ref="L2:M2"/>
    <mergeCell ref="L3:M3"/>
    <mergeCell ref="L4:M4"/>
    <mergeCell ref="L5:M5"/>
    <mergeCell ref="I14:J14"/>
    <mergeCell ref="I15:J15"/>
    <mergeCell ref="I16:J16"/>
    <mergeCell ref="C11:H19"/>
    <mergeCell ref="H27:K27"/>
    <mergeCell ref="L27:M27"/>
    <mergeCell ref="K11:M17"/>
    <mergeCell ref="I11:J11"/>
    <mergeCell ref="I12:J12"/>
    <mergeCell ref="I13:J13"/>
    <mergeCell ref="C21:M21"/>
    <mergeCell ref="C22:F22"/>
    <mergeCell ref="G22:J22"/>
    <mergeCell ref="K22:M22"/>
    <mergeCell ref="C41:M41"/>
    <mergeCell ref="C42:F42"/>
    <mergeCell ref="G42:J42"/>
    <mergeCell ref="K42:M42"/>
    <mergeCell ref="K19:M19"/>
    <mergeCell ref="C54:F54"/>
    <mergeCell ref="G54:J54"/>
    <mergeCell ref="K54:M54"/>
    <mergeCell ref="L48:M48"/>
    <mergeCell ref="H49:K49"/>
    <mergeCell ref="L49:M49"/>
    <mergeCell ref="H50:K50"/>
    <mergeCell ref="L50:M50"/>
    <mergeCell ref="C53:M53"/>
    <mergeCell ref="C43:F51"/>
    <mergeCell ref="H43:K43"/>
    <mergeCell ref="L43:M43"/>
    <mergeCell ref="H44:K44"/>
    <mergeCell ref="L44:M44"/>
    <mergeCell ref="H45:K45"/>
    <mergeCell ref="L45:M45"/>
    <mergeCell ref="H46:K46"/>
    <mergeCell ref="L46:M46"/>
    <mergeCell ref="H47:K47"/>
    <mergeCell ref="L47:M47"/>
    <mergeCell ref="H48:K48"/>
    <mergeCell ref="H51:K51"/>
    <mergeCell ref="L51:M51"/>
    <mergeCell ref="H60:K60"/>
    <mergeCell ref="L60:M60"/>
    <mergeCell ref="H61:K61"/>
    <mergeCell ref="L61:M61"/>
    <mergeCell ref="C63:M63"/>
    <mergeCell ref="L57:M57"/>
    <mergeCell ref="H58:K58"/>
    <mergeCell ref="L58:M58"/>
    <mergeCell ref="H59:K59"/>
    <mergeCell ref="L59:M59"/>
    <mergeCell ref="C55:F61"/>
    <mergeCell ref="H55:K55"/>
    <mergeCell ref="L55:M55"/>
    <mergeCell ref="H56:K56"/>
    <mergeCell ref="L56:M56"/>
    <mergeCell ref="H57:K57"/>
    <mergeCell ref="H69:K69"/>
    <mergeCell ref="L69:M69"/>
    <mergeCell ref="H70:K70"/>
    <mergeCell ref="L70:M70"/>
    <mergeCell ref="C74:M74"/>
    <mergeCell ref="H66:K66"/>
    <mergeCell ref="L66:M66"/>
    <mergeCell ref="H67:K67"/>
    <mergeCell ref="L67:M67"/>
    <mergeCell ref="H68:K68"/>
    <mergeCell ref="L68:M68"/>
    <mergeCell ref="C72:M72"/>
    <mergeCell ref="C73:M73"/>
    <mergeCell ref="C89:I89"/>
    <mergeCell ref="C93:M93"/>
    <mergeCell ref="H82:K82"/>
    <mergeCell ref="L82:M82"/>
    <mergeCell ref="C86:K86"/>
    <mergeCell ref="C87:J87"/>
    <mergeCell ref="C88:I88"/>
    <mergeCell ref="C90:M90"/>
    <mergeCell ref="C75:F75"/>
    <mergeCell ref="G75:J75"/>
    <mergeCell ref="K75:M75"/>
    <mergeCell ref="C76:F83"/>
    <mergeCell ref="H76:K76"/>
    <mergeCell ref="L76:M76"/>
    <mergeCell ref="H77:K77"/>
    <mergeCell ref="L77:M77"/>
    <mergeCell ref="H78:K78"/>
    <mergeCell ref="L78:M78"/>
    <mergeCell ref="H79:K79"/>
    <mergeCell ref="L79:M79"/>
    <mergeCell ref="H80:K80"/>
    <mergeCell ref="L80:M80"/>
    <mergeCell ref="H81:K81"/>
    <mergeCell ref="L81:M81"/>
  </mergeCells>
  <printOptions horizontalCentered="1"/>
  <pageMargins left="1.1811023622047245" right="0.78740157480314965" top="0.78740157480314965" bottom="0.78740157480314965" header="0.78740157480314965" footer="0.78740157480314965"/>
  <pageSetup paperSize="9" scale="50" orientation="portrait" r:id="rId1"/>
  <rowBreaks count="2" manualBreakCount="2">
    <brk id="39" min="1" max="13" man="1"/>
    <brk id="61" min="1" max="13" man="1"/>
  </rowBreaks>
  <drawing r:id="rId2"/>
  <legacyDrawing r:id="rId3"/>
  <oleObjects>
    <mc:AlternateContent xmlns:mc="http://schemas.openxmlformats.org/markup-compatibility/2006">
      <mc:Choice Requires="x14">
        <oleObject progId="Visio.Drawing.15" shapeId="333828" r:id="rId4">
          <objectPr defaultSize="0" autoPict="0" r:id="rId5">
            <anchor moveWithCells="1">
              <from>
                <xdr:col>2</xdr:col>
                <xdr:colOff>571500</xdr:colOff>
                <xdr:row>10</xdr:row>
                <xdr:rowOff>57150</xdr:rowOff>
              </from>
              <to>
                <xdr:col>7</xdr:col>
                <xdr:colOff>400050</xdr:colOff>
                <xdr:row>19</xdr:row>
                <xdr:rowOff>0</xdr:rowOff>
              </to>
            </anchor>
          </objectPr>
        </oleObject>
      </mc:Choice>
      <mc:Fallback>
        <oleObject progId="Visio.Drawing.15" shapeId="333828" r:id="rId4"/>
      </mc:Fallback>
    </mc:AlternateContent>
    <mc:AlternateContent xmlns:mc="http://schemas.openxmlformats.org/markup-compatibility/2006">
      <mc:Choice Requires="x14">
        <oleObject progId="Visio.Drawing.15" shapeId="333839" r:id="rId6">
          <objectPr defaultSize="0" autoPict="0" r:id="rId7">
            <anchor moveWithCells="1">
              <from>
                <xdr:col>2</xdr:col>
                <xdr:colOff>104775</xdr:colOff>
                <xdr:row>22</xdr:row>
                <xdr:rowOff>57150</xdr:rowOff>
              </from>
              <to>
                <xdr:col>5</xdr:col>
                <xdr:colOff>600075</xdr:colOff>
                <xdr:row>38</xdr:row>
                <xdr:rowOff>142875</xdr:rowOff>
              </to>
            </anchor>
          </objectPr>
        </oleObject>
      </mc:Choice>
      <mc:Fallback>
        <oleObject progId="Visio.Drawing.15" shapeId="333839" r:id="rId6"/>
      </mc:Fallback>
    </mc:AlternateContent>
    <mc:AlternateContent xmlns:mc="http://schemas.openxmlformats.org/markup-compatibility/2006">
      <mc:Choice Requires="x14">
        <oleObject progId="Visio.Drawing.15" shapeId="333840" r:id="rId8">
          <objectPr defaultSize="0" autoPict="0" r:id="rId9">
            <anchor moveWithCells="1">
              <from>
                <xdr:col>2</xdr:col>
                <xdr:colOff>85725</xdr:colOff>
                <xdr:row>42</xdr:row>
                <xdr:rowOff>104775</xdr:rowOff>
              </from>
              <to>
                <xdr:col>5</xdr:col>
                <xdr:colOff>733425</xdr:colOff>
                <xdr:row>49</xdr:row>
                <xdr:rowOff>76200</xdr:rowOff>
              </to>
            </anchor>
          </objectPr>
        </oleObject>
      </mc:Choice>
      <mc:Fallback>
        <oleObject progId="Visio.Drawing.15" shapeId="333840" r:id="rId8"/>
      </mc:Fallback>
    </mc:AlternateContent>
    <mc:AlternateContent xmlns:mc="http://schemas.openxmlformats.org/markup-compatibility/2006">
      <mc:Choice Requires="x14">
        <oleObject progId="Visio.Drawing.15" shapeId="333841" r:id="rId10">
          <objectPr defaultSize="0" autoPict="0" r:id="rId11">
            <anchor moveWithCells="1">
              <from>
                <xdr:col>2</xdr:col>
                <xdr:colOff>771525</xdr:colOff>
                <xdr:row>54</xdr:row>
                <xdr:rowOff>0</xdr:rowOff>
              </from>
              <to>
                <xdr:col>4</xdr:col>
                <xdr:colOff>561975</xdr:colOff>
                <xdr:row>60</xdr:row>
                <xdr:rowOff>1971675</xdr:rowOff>
              </to>
            </anchor>
          </objectPr>
        </oleObject>
      </mc:Choice>
      <mc:Fallback>
        <oleObject progId="Visio.Drawing.15" shapeId="333841" r:id="rId10"/>
      </mc:Fallback>
    </mc:AlternateContent>
    <mc:AlternateContent xmlns:mc="http://schemas.openxmlformats.org/markup-compatibility/2006">
      <mc:Choice Requires="x14">
        <oleObject progId="Visio.Drawing.15" shapeId="333842" r:id="rId12">
          <objectPr defaultSize="0" autoPict="0" r:id="rId13">
            <anchor moveWithCells="1">
              <from>
                <xdr:col>2</xdr:col>
                <xdr:colOff>714375</xdr:colOff>
                <xdr:row>64</xdr:row>
                <xdr:rowOff>9525</xdr:rowOff>
              </from>
              <to>
                <xdr:col>5</xdr:col>
                <xdr:colOff>38100</xdr:colOff>
                <xdr:row>69</xdr:row>
                <xdr:rowOff>876300</xdr:rowOff>
              </to>
            </anchor>
          </objectPr>
        </oleObject>
      </mc:Choice>
      <mc:Fallback>
        <oleObject progId="Visio.Drawing.15" shapeId="333842" r:id="rId12"/>
      </mc:Fallback>
    </mc:AlternateContent>
    <mc:AlternateContent xmlns:mc="http://schemas.openxmlformats.org/markup-compatibility/2006">
      <mc:Choice Requires="x14">
        <oleObject progId="Visio.Drawing.15" shapeId="333844" r:id="rId14">
          <objectPr defaultSize="0" autoPict="0" r:id="rId15">
            <anchor moveWithCells="1">
              <from>
                <xdr:col>2</xdr:col>
                <xdr:colOff>571500</xdr:colOff>
                <xdr:row>75</xdr:row>
                <xdr:rowOff>0</xdr:rowOff>
              </from>
              <to>
                <xdr:col>4</xdr:col>
                <xdr:colOff>647700</xdr:colOff>
                <xdr:row>81</xdr:row>
                <xdr:rowOff>1352550</xdr:rowOff>
              </to>
            </anchor>
          </objectPr>
        </oleObject>
      </mc:Choice>
      <mc:Fallback>
        <oleObject progId="Visio.Drawing.15" shapeId="333844" r:id="rId1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2:M37"/>
  <sheetViews>
    <sheetView showGridLines="0" view="pageBreakPreview" zoomScaleNormal="100" zoomScaleSheetLayoutView="100" workbookViewId="0"/>
  </sheetViews>
  <sheetFormatPr baseColWidth="10" defaultColWidth="11.42578125" defaultRowHeight="14.25" x14ac:dyDescent="0.2"/>
  <cols>
    <col min="1" max="1" width="7.28515625" style="121" customWidth="1"/>
    <col min="2" max="2" width="2.140625" style="121" customWidth="1"/>
    <col min="3" max="3" width="14.7109375" style="121" customWidth="1"/>
    <col min="4" max="4" width="23.85546875" style="121" customWidth="1"/>
    <col min="5" max="5" width="11.42578125" style="121"/>
    <col min="6" max="6" width="13.28515625" style="121" customWidth="1"/>
    <col min="7" max="7" width="22.42578125" style="121" customWidth="1"/>
    <col min="8" max="8" width="27.5703125" style="121" customWidth="1"/>
    <col min="9" max="9" width="2.140625" style="121" customWidth="1"/>
    <col min="10" max="16384" width="11.42578125" style="121"/>
  </cols>
  <sheetData>
    <row r="2" spans="1:8" ht="22.5" customHeight="1" x14ac:dyDescent="0.2">
      <c r="A2" s="559" t="s">
        <v>36</v>
      </c>
      <c r="C2" s="558"/>
      <c r="D2" s="297" t="s">
        <v>0</v>
      </c>
      <c r="E2" s="298"/>
      <c r="F2" s="298"/>
      <c r="G2" s="299"/>
      <c r="H2" s="185" t="s">
        <v>37</v>
      </c>
    </row>
    <row r="3" spans="1:8" ht="33" customHeight="1" x14ac:dyDescent="0.2">
      <c r="A3" s="559"/>
      <c r="C3" s="558"/>
      <c r="D3" s="297" t="s">
        <v>2</v>
      </c>
      <c r="E3" s="298"/>
      <c r="F3" s="298"/>
      <c r="G3" s="299"/>
      <c r="H3" s="185" t="s">
        <v>3</v>
      </c>
    </row>
    <row r="4" spans="1:8" ht="21.75" customHeight="1" x14ac:dyDescent="0.2">
      <c r="A4" s="559"/>
      <c r="C4" s="558"/>
      <c r="D4" s="273" t="s">
        <v>269</v>
      </c>
      <c r="E4" s="273"/>
      <c r="F4" s="273"/>
      <c r="G4" s="273"/>
      <c r="H4" s="185" t="s">
        <v>5</v>
      </c>
    </row>
    <row r="5" spans="1:8" ht="22.5" customHeight="1" x14ac:dyDescent="0.2">
      <c r="A5" s="559"/>
      <c r="C5" s="558"/>
      <c r="D5" s="273"/>
      <c r="E5" s="273"/>
      <c r="F5" s="273"/>
      <c r="G5" s="273"/>
      <c r="H5" s="165" t="s">
        <v>780</v>
      </c>
    </row>
    <row r="6" spans="1:8" ht="9" customHeight="1" x14ac:dyDescent="0.2">
      <c r="A6" s="559"/>
      <c r="C6" s="139"/>
      <c r="D6" s="139"/>
      <c r="E6" s="140"/>
      <c r="F6" s="140"/>
      <c r="G6" s="140"/>
      <c r="H6" s="141"/>
    </row>
    <row r="7" spans="1:8" ht="21" customHeight="1" x14ac:dyDescent="0.2">
      <c r="A7" s="559"/>
      <c r="C7" s="422" t="s">
        <v>781</v>
      </c>
      <c r="D7" s="422"/>
      <c r="E7" s="422"/>
      <c r="F7" s="422"/>
      <c r="G7" s="422"/>
      <c r="H7" s="422"/>
    </row>
    <row r="8" spans="1:8" ht="12.75" customHeight="1" x14ac:dyDescent="0.2">
      <c r="C8" s="142"/>
      <c r="D8" s="142"/>
      <c r="E8" s="95"/>
      <c r="F8" s="95"/>
      <c r="G8" s="95"/>
      <c r="H8" s="95"/>
    </row>
    <row r="9" spans="1:8" ht="27.75" customHeight="1" x14ac:dyDescent="0.2">
      <c r="C9" s="560" t="s">
        <v>782</v>
      </c>
      <c r="D9" s="560"/>
      <c r="E9" s="143" t="s">
        <v>299</v>
      </c>
      <c r="F9" s="144">
        <v>45839</v>
      </c>
      <c r="G9" s="145"/>
      <c r="H9" s="142"/>
    </row>
    <row r="10" spans="1:8" x14ac:dyDescent="0.2">
      <c r="C10" s="146"/>
      <c r="D10" s="146"/>
      <c r="E10" s="561"/>
      <c r="F10" s="561"/>
      <c r="G10" s="561"/>
      <c r="H10" s="561"/>
    </row>
    <row r="11" spans="1:8" x14ac:dyDescent="0.2">
      <c r="C11" s="555" t="s">
        <v>783</v>
      </c>
      <c r="D11" s="556"/>
      <c r="E11" s="556"/>
      <c r="F11" s="556"/>
      <c r="G11" s="556"/>
      <c r="H11" s="557"/>
    </row>
    <row r="12" spans="1:8" ht="48" customHeight="1" x14ac:dyDescent="0.2">
      <c r="C12" s="118" t="s">
        <v>784</v>
      </c>
      <c r="D12" s="118" t="s">
        <v>785</v>
      </c>
      <c r="E12" s="118" t="s">
        <v>786</v>
      </c>
      <c r="F12" s="167" t="s">
        <v>620</v>
      </c>
      <c r="G12" s="167" t="s">
        <v>787</v>
      </c>
      <c r="H12" s="167" t="s">
        <v>788</v>
      </c>
    </row>
    <row r="13" spans="1:8" ht="28.5" x14ac:dyDescent="0.2">
      <c r="C13" s="101" t="s">
        <v>789</v>
      </c>
      <c r="D13" s="147" t="s">
        <v>790</v>
      </c>
      <c r="E13" s="101" t="s">
        <v>791</v>
      </c>
      <c r="F13" s="148" t="s">
        <v>792</v>
      </c>
      <c r="G13" s="162" t="s">
        <v>793</v>
      </c>
      <c r="H13" s="149" t="s">
        <v>794</v>
      </c>
    </row>
    <row r="14" spans="1:8" ht="25.5" customHeight="1" x14ac:dyDescent="0.2">
      <c r="C14" s="101" t="s">
        <v>795</v>
      </c>
      <c r="D14" s="147" t="s">
        <v>790</v>
      </c>
      <c r="E14" s="101" t="s">
        <v>796</v>
      </c>
      <c r="F14" s="184" t="s">
        <v>797</v>
      </c>
      <c r="G14" s="184" t="s">
        <v>798</v>
      </c>
      <c r="H14" s="100"/>
    </row>
    <row r="15" spans="1:8" ht="28.5" x14ac:dyDescent="0.2">
      <c r="C15" s="101" t="s">
        <v>799</v>
      </c>
      <c r="D15" s="147" t="s">
        <v>790</v>
      </c>
      <c r="E15" s="101" t="s">
        <v>800</v>
      </c>
      <c r="F15" s="184">
        <v>3187080320</v>
      </c>
      <c r="G15" s="184" t="s">
        <v>801</v>
      </c>
      <c r="H15" s="149" t="s">
        <v>802</v>
      </c>
    </row>
    <row r="16" spans="1:8" x14ac:dyDescent="0.2">
      <c r="C16" s="101"/>
      <c r="D16" s="147"/>
      <c r="E16" s="101"/>
      <c r="F16" s="184"/>
      <c r="G16" s="184"/>
      <c r="H16" s="149"/>
    </row>
    <row r="17" spans="3:11" x14ac:dyDescent="0.2">
      <c r="C17" s="101"/>
      <c r="D17" s="147"/>
      <c r="E17" s="101"/>
      <c r="F17" s="184"/>
      <c r="G17" s="184"/>
      <c r="H17" s="161"/>
    </row>
    <row r="18" spans="3:11" x14ac:dyDescent="0.2">
      <c r="C18" s="101"/>
      <c r="D18" s="147"/>
      <c r="E18" s="101"/>
      <c r="F18" s="184"/>
      <c r="G18" s="184"/>
      <c r="H18" s="161"/>
    </row>
    <row r="19" spans="3:11" x14ac:dyDescent="0.2">
      <c r="C19" s="101"/>
      <c r="D19" s="147"/>
      <c r="E19" s="160"/>
      <c r="F19" s="184"/>
      <c r="G19" s="184"/>
      <c r="H19" s="102"/>
    </row>
    <row r="20" spans="3:11" x14ac:dyDescent="0.2">
      <c r="C20" s="101"/>
      <c r="D20" s="147"/>
      <c r="E20" s="160"/>
      <c r="F20" s="184"/>
      <c r="G20" s="184"/>
      <c r="H20" s="102"/>
    </row>
    <row r="21" spans="3:11" x14ac:dyDescent="0.2">
      <c r="C21" s="555" t="s">
        <v>803</v>
      </c>
      <c r="D21" s="556"/>
      <c r="E21" s="556"/>
      <c r="F21" s="556"/>
      <c r="G21" s="556"/>
      <c r="H21" s="557"/>
    </row>
    <row r="22" spans="3:11" ht="25.5" x14ac:dyDescent="0.2">
      <c r="C22" s="553" t="s">
        <v>804</v>
      </c>
      <c r="D22" s="554"/>
      <c r="E22" s="148" t="s">
        <v>367</v>
      </c>
      <c r="F22" s="184" t="s">
        <v>805</v>
      </c>
      <c r="G22" s="405" t="s">
        <v>806</v>
      </c>
      <c r="H22" s="407"/>
    </row>
    <row r="23" spans="3:11" x14ac:dyDescent="0.2">
      <c r="C23" s="553"/>
      <c r="D23" s="554"/>
      <c r="E23" s="148"/>
      <c r="F23" s="184"/>
      <c r="G23" s="263"/>
      <c r="H23" s="269"/>
    </row>
    <row r="24" spans="3:11" x14ac:dyDescent="0.2">
      <c r="C24" s="553"/>
      <c r="D24" s="554"/>
      <c r="E24" s="148"/>
      <c r="F24" s="184"/>
      <c r="G24" s="263"/>
      <c r="H24" s="269"/>
    </row>
    <row r="25" spans="3:11" x14ac:dyDescent="0.2">
      <c r="C25" s="553"/>
      <c r="D25" s="554"/>
      <c r="E25" s="148"/>
      <c r="F25" s="184"/>
      <c r="G25" s="405"/>
      <c r="H25" s="407"/>
    </row>
    <row r="26" spans="3:11" ht="22.5" customHeight="1" x14ac:dyDescent="0.2">
      <c r="C26" s="553"/>
      <c r="D26" s="554"/>
      <c r="E26" s="148"/>
      <c r="F26" s="184"/>
      <c r="G26" s="405"/>
      <c r="H26" s="407"/>
    </row>
    <row r="27" spans="3:11" x14ac:dyDescent="0.2">
      <c r="C27" s="553"/>
      <c r="D27" s="554"/>
      <c r="E27" s="148"/>
      <c r="F27" s="184"/>
      <c r="G27" s="405"/>
      <c r="H27" s="407"/>
    </row>
    <row r="28" spans="3:11" x14ac:dyDescent="0.2">
      <c r="C28" s="553"/>
      <c r="D28" s="554"/>
      <c r="E28" s="148"/>
      <c r="F28" s="184"/>
      <c r="G28" s="405"/>
      <c r="H28" s="407"/>
    </row>
    <row r="30" spans="3:11" ht="15" x14ac:dyDescent="0.25">
      <c r="C30" s="271" t="s">
        <v>140</v>
      </c>
      <c r="D30" s="271"/>
      <c r="E30" s="271"/>
      <c r="F30" s="271"/>
      <c r="G30" s="271"/>
      <c r="H30" s="271"/>
      <c r="I30" s="271"/>
      <c r="J30" s="271"/>
      <c r="K30" s="271"/>
    </row>
    <row r="31" spans="3:11" ht="15" x14ac:dyDescent="0.25">
      <c r="C31" s="271" t="s">
        <v>141</v>
      </c>
      <c r="D31" s="271"/>
      <c r="E31" s="271"/>
      <c r="F31" s="271"/>
      <c r="G31" s="271"/>
      <c r="H31" s="271"/>
      <c r="I31" s="271"/>
      <c r="J31" s="271"/>
    </row>
    <row r="32" spans="3:11" ht="15" x14ac:dyDescent="0.25">
      <c r="C32" s="271" t="s">
        <v>516</v>
      </c>
      <c r="D32" s="271"/>
      <c r="E32" s="271"/>
      <c r="F32" s="271"/>
      <c r="G32" s="271"/>
      <c r="H32" s="271"/>
      <c r="I32" s="271"/>
    </row>
    <row r="33" spans="3:13" ht="15" x14ac:dyDescent="0.25">
      <c r="C33" s="271" t="s">
        <v>179</v>
      </c>
      <c r="D33" s="271"/>
      <c r="E33" s="271"/>
      <c r="F33" s="271"/>
      <c r="G33" s="271"/>
      <c r="H33" s="271"/>
      <c r="I33" s="271"/>
    </row>
    <row r="35" spans="3:13" s="195" customFormat="1" ht="63.75" customHeight="1" x14ac:dyDescent="0.25">
      <c r="C35" s="251" t="s">
        <v>34</v>
      </c>
      <c r="D35" s="251"/>
      <c r="E35" s="251"/>
      <c r="F35" s="251"/>
      <c r="G35" s="251"/>
      <c r="H35" s="251"/>
      <c r="I35" s="198"/>
      <c r="J35" s="198"/>
      <c r="K35" s="198"/>
      <c r="L35" s="198"/>
      <c r="M35" s="198"/>
    </row>
    <row r="36" spans="3:13" s="195" customFormat="1" ht="15" x14ac:dyDescent="0.25">
      <c r="C36" s="196"/>
      <c r="D36" s="196"/>
      <c r="E36" s="196"/>
      <c r="F36" s="196"/>
      <c r="G36" s="196"/>
      <c r="H36" s="196"/>
      <c r="I36" s="196"/>
      <c r="J36" s="196"/>
      <c r="K36" s="196"/>
      <c r="L36" s="196"/>
      <c r="M36" s="196"/>
    </row>
    <row r="37" spans="3:13" s="195" customFormat="1" ht="24.75" customHeight="1" x14ac:dyDescent="0.25">
      <c r="C37" s="252" t="s">
        <v>35</v>
      </c>
      <c r="D37" s="252"/>
      <c r="E37" s="252"/>
      <c r="F37" s="252"/>
      <c r="G37" s="252"/>
      <c r="H37" s="252"/>
      <c r="I37" s="138"/>
      <c r="J37" s="138"/>
      <c r="K37" s="138"/>
      <c r="L37" s="197"/>
      <c r="M37" s="197"/>
    </row>
  </sheetData>
  <sheetProtection algorithmName="SHA-512" hashValue="gCFv1S4i3Ai+IJ42GawxSoNLZvO6ub9+zlzkuZTfPi9ODPWXDrzV58afi7xl7TIS9lxMMvaycwOlME9qo5FvhQ==" saltValue="T2lw1OmqKlX91mrXj6A+VA==" spinCount="100000" sheet="1" objects="1" scenarios="1" formatCells="0" formatColumns="0" formatRows="0"/>
  <mergeCells count="30">
    <mergeCell ref="C37:H37"/>
    <mergeCell ref="A2:A7"/>
    <mergeCell ref="D4:G5"/>
    <mergeCell ref="C9:D9"/>
    <mergeCell ref="E10:H10"/>
    <mergeCell ref="C24:D24"/>
    <mergeCell ref="G24:H24"/>
    <mergeCell ref="C25:D25"/>
    <mergeCell ref="G25:H25"/>
    <mergeCell ref="C23:D23"/>
    <mergeCell ref="G23:H23"/>
    <mergeCell ref="C7:H7"/>
    <mergeCell ref="D2:G2"/>
    <mergeCell ref="C33:I33"/>
    <mergeCell ref="G26:H26"/>
    <mergeCell ref="C27:D27"/>
    <mergeCell ref="C26:D26"/>
    <mergeCell ref="C35:H35"/>
    <mergeCell ref="D3:G3"/>
    <mergeCell ref="C11:H11"/>
    <mergeCell ref="C2:C5"/>
    <mergeCell ref="C21:H21"/>
    <mergeCell ref="C22:D22"/>
    <mergeCell ref="G22:H22"/>
    <mergeCell ref="G27:H27"/>
    <mergeCell ref="C30:K30"/>
    <mergeCell ref="C31:J31"/>
    <mergeCell ref="C32:I32"/>
    <mergeCell ref="C28:D28"/>
    <mergeCell ref="G28:H28"/>
  </mergeCells>
  <hyperlinks>
    <hyperlink ref="H13" r:id="rId1" xr:uid="{00000000-0004-0000-0B00-000000000000}"/>
    <hyperlink ref="H15" r:id="rId2" xr:uid="{00000000-0004-0000-0B00-000001000000}"/>
  </hyperlinks>
  <printOptions horizontalCentered="1"/>
  <pageMargins left="1.1811023622047245" right="0.78740157480314965" top="0.78740157480314965" bottom="0.78740157480314965" header="0.78740157480314965" footer="0.78740157480314965"/>
  <pageSetup paperSize="9" scale="68"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42"/>
  <sheetViews>
    <sheetView showGridLines="0" view="pageBreakPreview" topLeftCell="A18" zoomScale="85" zoomScaleNormal="100" zoomScaleSheetLayoutView="85" workbookViewId="0">
      <selection activeCell="C40" sqref="C40:L42"/>
    </sheetView>
  </sheetViews>
  <sheetFormatPr baseColWidth="10" defaultColWidth="11.42578125" defaultRowHeight="14.25" x14ac:dyDescent="0.2"/>
  <cols>
    <col min="1" max="1" width="8.85546875" style="15" customWidth="1"/>
    <col min="2" max="2" width="2" style="15" customWidth="1"/>
    <col min="3" max="3" width="11.42578125" style="15"/>
    <col min="4" max="4" width="21.28515625" style="15" customWidth="1"/>
    <col min="5" max="11" width="11.42578125" style="15"/>
    <col min="12" max="12" width="15.42578125" style="15" customWidth="1"/>
    <col min="13" max="13" width="2.140625" style="15" customWidth="1"/>
    <col min="14" max="14" width="2.42578125" style="15" customWidth="1"/>
    <col min="15" max="16384" width="11.42578125" style="15"/>
  </cols>
  <sheetData>
    <row r="2" spans="1:12" ht="18.75" customHeight="1" x14ac:dyDescent="0.2">
      <c r="A2" s="289" t="s">
        <v>36</v>
      </c>
      <c r="C2" s="549"/>
      <c r="D2" s="549"/>
      <c r="E2" s="273" t="s">
        <v>0</v>
      </c>
      <c r="F2" s="273"/>
      <c r="G2" s="273"/>
      <c r="H2" s="273"/>
      <c r="I2" s="273"/>
      <c r="J2" s="273"/>
      <c r="K2" s="562" t="s">
        <v>1</v>
      </c>
      <c r="L2" s="562"/>
    </row>
    <row r="3" spans="1:12" ht="29.25" customHeight="1" x14ac:dyDescent="0.2">
      <c r="A3" s="289"/>
      <c r="C3" s="549"/>
      <c r="D3" s="549"/>
      <c r="E3" s="273" t="s">
        <v>2</v>
      </c>
      <c r="F3" s="273"/>
      <c r="G3" s="273"/>
      <c r="H3" s="273"/>
      <c r="I3" s="273"/>
      <c r="J3" s="273"/>
      <c r="K3" s="562" t="s">
        <v>3</v>
      </c>
      <c r="L3" s="562"/>
    </row>
    <row r="4" spans="1:12" ht="18" customHeight="1" x14ac:dyDescent="0.2">
      <c r="A4" s="289"/>
      <c r="C4" s="549"/>
      <c r="D4" s="549"/>
      <c r="E4" s="273" t="s">
        <v>269</v>
      </c>
      <c r="F4" s="273"/>
      <c r="G4" s="273"/>
      <c r="H4" s="273"/>
      <c r="I4" s="273"/>
      <c r="J4" s="273"/>
      <c r="K4" s="562" t="s">
        <v>5</v>
      </c>
      <c r="L4" s="562"/>
    </row>
    <row r="5" spans="1:12" ht="21.75" customHeight="1" x14ac:dyDescent="0.2">
      <c r="A5" s="289"/>
      <c r="C5" s="549"/>
      <c r="D5" s="549"/>
      <c r="E5" s="273"/>
      <c r="F5" s="273"/>
      <c r="G5" s="273"/>
      <c r="H5" s="273"/>
      <c r="I5" s="273"/>
      <c r="J5" s="273"/>
      <c r="K5" s="277" t="s">
        <v>807</v>
      </c>
      <c r="L5" s="277"/>
    </row>
    <row r="6" spans="1:12" ht="15" customHeight="1" x14ac:dyDescent="0.2">
      <c r="A6" s="289"/>
      <c r="C6" s="57"/>
      <c r="D6" s="57"/>
      <c r="E6" s="125"/>
      <c r="F6" s="125"/>
      <c r="G6" s="125"/>
      <c r="H6" s="125"/>
      <c r="I6" s="125"/>
      <c r="J6" s="125"/>
      <c r="K6" s="136"/>
      <c r="L6" s="136"/>
    </row>
    <row r="7" spans="1:12" ht="61.5" customHeight="1" x14ac:dyDescent="0.2">
      <c r="A7" s="289"/>
      <c r="C7" s="563" t="s">
        <v>808</v>
      </c>
      <c r="D7" s="563"/>
      <c r="E7" s="563"/>
      <c r="F7" s="563"/>
      <c r="G7" s="563"/>
      <c r="H7" s="563"/>
      <c r="I7" s="563"/>
      <c r="J7" s="563"/>
      <c r="K7" s="563"/>
      <c r="L7" s="563"/>
    </row>
    <row r="8" spans="1:12" ht="132" customHeight="1" x14ac:dyDescent="0.2">
      <c r="C8" s="57"/>
      <c r="D8" s="57"/>
      <c r="E8" s="25"/>
      <c r="F8" s="25"/>
      <c r="G8" s="25"/>
      <c r="H8" s="25"/>
      <c r="I8" s="25"/>
      <c r="J8" s="25"/>
      <c r="K8" s="26"/>
      <c r="L8" s="26"/>
    </row>
    <row r="9" spans="1:12" ht="93" customHeight="1" x14ac:dyDescent="0.2"/>
    <row r="10" spans="1:12" ht="91.5" customHeight="1" x14ac:dyDescent="0.2"/>
    <row r="11" spans="1:12" ht="191.25" customHeight="1" x14ac:dyDescent="0.2"/>
    <row r="12" spans="1:12" ht="112.5" customHeight="1" x14ac:dyDescent="0.2"/>
    <row r="13" spans="1:12" ht="126" customHeight="1" x14ac:dyDescent="0.2"/>
    <row r="14" spans="1:12" ht="198.75" customHeight="1" x14ac:dyDescent="0.2"/>
    <row r="15" spans="1:12" ht="153.75" customHeight="1" x14ac:dyDescent="0.2"/>
    <row r="16" spans="1:12" ht="39" customHeight="1" x14ac:dyDescent="0.2"/>
    <row r="17" spans="4:6" ht="90.75" customHeight="1" x14ac:dyDescent="0.2"/>
    <row r="18" spans="4:6" ht="71.25" customHeight="1" x14ac:dyDescent="0.2"/>
    <row r="19" spans="4:6" ht="60" customHeight="1" x14ac:dyDescent="0.2"/>
    <row r="20" spans="4:6" ht="127.5" customHeight="1" x14ac:dyDescent="0.2"/>
    <row r="21" spans="4:6" ht="78.75" customHeight="1" x14ac:dyDescent="0.2"/>
    <row r="22" spans="4:6" ht="0.75" customHeight="1" x14ac:dyDescent="0.2"/>
    <row r="23" spans="4:6" ht="1.5" customHeight="1" x14ac:dyDescent="0.2"/>
    <row r="24" spans="4:6" hidden="1" x14ac:dyDescent="0.2"/>
    <row r="25" spans="4:6" hidden="1" x14ac:dyDescent="0.2"/>
    <row r="26" spans="4:6" hidden="1" x14ac:dyDescent="0.2"/>
    <row r="27" spans="4:6" hidden="1" x14ac:dyDescent="0.2"/>
    <row r="28" spans="4:6" hidden="1" x14ac:dyDescent="0.2"/>
    <row r="29" spans="4:6" hidden="1" x14ac:dyDescent="0.2"/>
    <row r="30" spans="4:6" hidden="1" x14ac:dyDescent="0.2"/>
    <row r="31" spans="4:6" ht="24.75" hidden="1" customHeight="1" x14ac:dyDescent="0.2">
      <c r="D31" s="564"/>
      <c r="E31" s="564"/>
      <c r="F31" s="564"/>
    </row>
    <row r="32" spans="4:6" hidden="1" x14ac:dyDescent="0.2"/>
    <row r="33" spans="3:13" hidden="1" x14ac:dyDescent="0.2"/>
    <row r="34" spans="3:13" ht="33.75" customHeight="1" x14ac:dyDescent="0.2"/>
    <row r="35" spans="3:13" ht="18" customHeight="1" x14ac:dyDescent="0.25">
      <c r="C35" s="271" t="s">
        <v>140</v>
      </c>
      <c r="D35" s="271"/>
      <c r="E35" s="271"/>
      <c r="F35" s="271"/>
      <c r="G35" s="271"/>
      <c r="H35" s="271"/>
      <c r="I35" s="271"/>
      <c r="J35" s="271"/>
      <c r="K35" s="271"/>
    </row>
    <row r="36" spans="3:13" ht="18" customHeight="1" x14ac:dyDescent="0.25">
      <c r="C36" s="271" t="s">
        <v>141</v>
      </c>
      <c r="D36" s="271"/>
      <c r="E36" s="271"/>
      <c r="F36" s="271"/>
      <c r="G36" s="271"/>
      <c r="H36" s="271"/>
      <c r="I36" s="271"/>
      <c r="J36" s="271"/>
      <c r="K36" s="121"/>
    </row>
    <row r="37" spans="3:13" ht="18" customHeight="1" x14ac:dyDescent="0.25">
      <c r="C37" s="271" t="s">
        <v>516</v>
      </c>
      <c r="D37" s="271"/>
      <c r="E37" s="271"/>
      <c r="F37" s="271"/>
      <c r="G37" s="271"/>
      <c r="H37" s="271"/>
      <c r="I37" s="271"/>
      <c r="J37" s="121"/>
      <c r="K37" s="121"/>
    </row>
    <row r="38" spans="3:13" ht="21.75" customHeight="1" x14ac:dyDescent="0.25">
      <c r="C38" s="271" t="s">
        <v>179</v>
      </c>
      <c r="D38" s="271"/>
      <c r="E38" s="271"/>
      <c r="F38" s="271"/>
      <c r="G38" s="271"/>
      <c r="H38" s="271"/>
      <c r="I38" s="271"/>
      <c r="J38" s="121"/>
      <c r="K38" s="121"/>
    </row>
    <row r="40" spans="3:13" s="195" customFormat="1" ht="63.75" customHeight="1" x14ac:dyDescent="0.25">
      <c r="C40" s="251" t="s">
        <v>34</v>
      </c>
      <c r="D40" s="251"/>
      <c r="E40" s="251"/>
      <c r="F40" s="251"/>
      <c r="G40" s="251"/>
      <c r="H40" s="251"/>
      <c r="I40" s="251"/>
      <c r="J40" s="251"/>
      <c r="K40" s="251"/>
      <c r="L40" s="251"/>
      <c r="M40" s="198"/>
    </row>
    <row r="41" spans="3:13" s="195" customFormat="1" ht="15" x14ac:dyDescent="0.25">
      <c r="C41" s="196"/>
      <c r="D41" s="196"/>
      <c r="E41" s="196"/>
      <c r="F41" s="196"/>
      <c r="G41" s="196"/>
      <c r="H41" s="196"/>
      <c r="I41" s="196"/>
      <c r="J41" s="196"/>
      <c r="K41" s="196"/>
      <c r="L41" s="196"/>
      <c r="M41" s="196"/>
    </row>
    <row r="42" spans="3:13" s="195" customFormat="1" ht="31.5" customHeight="1" x14ac:dyDescent="0.25">
      <c r="C42" s="252" t="s">
        <v>35</v>
      </c>
      <c r="D42" s="252"/>
      <c r="E42" s="252"/>
      <c r="F42" s="252"/>
      <c r="G42" s="252"/>
      <c r="H42" s="252"/>
      <c r="I42" s="252"/>
      <c r="J42" s="252"/>
      <c r="K42" s="252"/>
      <c r="L42" s="252"/>
      <c r="M42" s="197"/>
    </row>
  </sheetData>
  <sheetProtection algorithmName="SHA-512" hashValue="pHGVFBu4yONEvDWrnVGG9AHKMVy7jMGjXHcYOtMPmMRWnC7z4B8jPhNAQhlWUZznbT6cCO2fhfwuCTcD61Gr2A==" saltValue="FJDdY8m0TdNxGPYdptUmVw==" spinCount="100000" sheet="1" objects="1" scenarios="1" formatCells="0" formatColumns="0" formatRows="0"/>
  <mergeCells count="17">
    <mergeCell ref="D31:F31"/>
    <mergeCell ref="C40:L40"/>
    <mergeCell ref="C42:L42"/>
    <mergeCell ref="C35:K35"/>
    <mergeCell ref="C36:J36"/>
    <mergeCell ref="C37:I37"/>
    <mergeCell ref="C38:I38"/>
    <mergeCell ref="A2:A7"/>
    <mergeCell ref="E2:J2"/>
    <mergeCell ref="K2:L2"/>
    <mergeCell ref="E3:J3"/>
    <mergeCell ref="K3:L3"/>
    <mergeCell ref="K4:L4"/>
    <mergeCell ref="K5:L5"/>
    <mergeCell ref="C7:L7"/>
    <mergeCell ref="C2:D5"/>
    <mergeCell ref="E4:J5"/>
  </mergeCells>
  <printOptions horizontalCentered="1"/>
  <pageMargins left="1.1811023622047245" right="0.78740157480314965" top="0.78740157480314965" bottom="0.78740157480314965" header="0.78740157480314965" footer="0.78740157480314965"/>
  <pageSetup paperSize="9" scale="3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M32"/>
  <sheetViews>
    <sheetView showGridLines="0" view="pageBreakPreview" zoomScaleNormal="100" zoomScaleSheetLayoutView="100" workbookViewId="0">
      <pane xSplit="2" ySplit="10" topLeftCell="C11" activePane="bottomRight" state="frozen"/>
      <selection pane="topRight" activeCell="C10" sqref="C10:AD32"/>
      <selection pane="bottomLeft" activeCell="C10" sqref="C10:AD32"/>
      <selection pane="bottomRight" activeCell="M10" sqref="M10"/>
    </sheetView>
  </sheetViews>
  <sheetFormatPr baseColWidth="10" defaultColWidth="11.42578125" defaultRowHeight="14.25" x14ac:dyDescent="0.25"/>
  <cols>
    <col min="1" max="1" width="11.42578125" style="187"/>
    <col min="2" max="2" width="2.42578125" style="187" customWidth="1"/>
    <col min="3" max="3" width="13.5703125" style="190" customWidth="1"/>
    <col min="4" max="4" width="78.140625" style="190" customWidth="1"/>
    <col min="5" max="5" width="17.42578125" style="190" customWidth="1"/>
    <col min="6" max="6" width="15.42578125" style="190" customWidth="1"/>
    <col min="7" max="7" width="4.28515625" style="187" customWidth="1"/>
    <col min="8" max="16384" width="11.42578125" style="188"/>
  </cols>
  <sheetData>
    <row r="2" spans="1:7" ht="14.25" customHeight="1" x14ac:dyDescent="0.25">
      <c r="A2" s="566" t="s">
        <v>36</v>
      </c>
      <c r="B2" s="186"/>
      <c r="C2" s="567"/>
      <c r="D2" s="185" t="s">
        <v>0</v>
      </c>
      <c r="E2" s="570" t="s">
        <v>1</v>
      </c>
      <c r="F2" s="571"/>
    </row>
    <row r="3" spans="1:7" ht="15" customHeight="1" x14ac:dyDescent="0.25">
      <c r="A3" s="566"/>
      <c r="B3" s="186"/>
      <c r="C3" s="568"/>
      <c r="D3" s="185" t="s">
        <v>2</v>
      </c>
      <c r="E3" s="570" t="s">
        <v>3</v>
      </c>
      <c r="F3" s="571"/>
    </row>
    <row r="4" spans="1:7" ht="15" customHeight="1" x14ac:dyDescent="0.25">
      <c r="A4" s="566"/>
      <c r="B4" s="186"/>
      <c r="C4" s="568"/>
      <c r="D4" s="572" t="s">
        <v>269</v>
      </c>
      <c r="E4" s="570" t="s">
        <v>5</v>
      </c>
      <c r="F4" s="571"/>
    </row>
    <row r="5" spans="1:7" ht="15" customHeight="1" x14ac:dyDescent="0.25">
      <c r="A5" s="566"/>
      <c r="B5" s="186"/>
      <c r="C5" s="569"/>
      <c r="D5" s="573"/>
      <c r="E5" s="570" t="s">
        <v>809</v>
      </c>
      <c r="F5" s="571"/>
    </row>
    <row r="6" spans="1:7" ht="15" customHeight="1" x14ac:dyDescent="0.25">
      <c r="A6" s="566"/>
      <c r="B6" s="186"/>
      <c r="C6" s="191">
        <v>33</v>
      </c>
      <c r="D6" s="192"/>
      <c r="E6" s="192"/>
      <c r="F6" s="192"/>
    </row>
    <row r="7" spans="1:7" ht="15" customHeight="1" x14ac:dyDescent="0.25">
      <c r="A7" s="566"/>
      <c r="B7" s="186"/>
      <c r="C7" s="191"/>
      <c r="D7" s="192"/>
      <c r="E7" s="192"/>
      <c r="F7" s="192"/>
    </row>
    <row r="8" spans="1:7" s="121" customFormat="1" ht="14.25" customHeight="1" x14ac:dyDescent="0.2">
      <c r="A8" s="566"/>
      <c r="B8" s="193"/>
      <c r="C8" s="574" t="s">
        <v>810</v>
      </c>
      <c r="D8" s="575"/>
      <c r="E8" s="575"/>
      <c r="F8" s="576"/>
      <c r="G8" s="194"/>
    </row>
    <row r="9" spans="1:7" s="121" customFormat="1" ht="15" customHeight="1" x14ac:dyDescent="0.2">
      <c r="A9" s="566"/>
      <c r="B9" s="193"/>
      <c r="C9" s="577"/>
      <c r="D9" s="578"/>
      <c r="E9" s="578"/>
      <c r="F9" s="579"/>
      <c r="G9" s="194"/>
    </row>
    <row r="10" spans="1:7" ht="15" x14ac:dyDescent="0.25">
      <c r="A10" s="566"/>
      <c r="B10" s="186"/>
      <c r="C10" s="58" t="s">
        <v>811</v>
      </c>
      <c r="D10" s="59" t="s">
        <v>812</v>
      </c>
      <c r="E10" s="59" t="s">
        <v>684</v>
      </c>
      <c r="F10" s="59" t="s">
        <v>411</v>
      </c>
    </row>
    <row r="11" spans="1:7" ht="25.5" x14ac:dyDescent="0.25">
      <c r="C11" s="189">
        <v>42639</v>
      </c>
      <c r="D11" s="60" t="s">
        <v>813</v>
      </c>
      <c r="E11" s="162" t="s">
        <v>814</v>
      </c>
      <c r="F11" s="162" t="s">
        <v>815</v>
      </c>
    </row>
    <row r="12" spans="1:7" ht="25.5" x14ac:dyDescent="0.25">
      <c r="C12" s="150">
        <v>44250</v>
      </c>
      <c r="D12" s="60" t="s">
        <v>816</v>
      </c>
      <c r="E12" s="162" t="s">
        <v>814</v>
      </c>
      <c r="F12" s="162" t="s">
        <v>815</v>
      </c>
    </row>
    <row r="13" spans="1:7" ht="51" x14ac:dyDescent="0.25">
      <c r="C13" s="150">
        <v>44804</v>
      </c>
      <c r="D13" s="60" t="s">
        <v>817</v>
      </c>
      <c r="E13" s="162" t="s">
        <v>814</v>
      </c>
      <c r="F13" s="162" t="s">
        <v>815</v>
      </c>
    </row>
    <row r="14" spans="1:7" ht="25.5" x14ac:dyDescent="0.25">
      <c r="C14" s="211">
        <v>44972</v>
      </c>
      <c r="D14" s="212" t="s">
        <v>818</v>
      </c>
      <c r="E14" s="213" t="s">
        <v>814</v>
      </c>
      <c r="F14" s="213" t="s">
        <v>815</v>
      </c>
    </row>
    <row r="15" spans="1:7" ht="24" customHeight="1" x14ac:dyDescent="0.25">
      <c r="C15" s="211">
        <v>45147</v>
      </c>
      <c r="D15" s="212" t="s">
        <v>819</v>
      </c>
      <c r="E15" s="213" t="s">
        <v>814</v>
      </c>
      <c r="F15" s="213" t="s">
        <v>815</v>
      </c>
    </row>
    <row r="16" spans="1:7" ht="25.5" x14ac:dyDescent="0.25">
      <c r="C16" s="211">
        <v>45306</v>
      </c>
      <c r="D16" s="212" t="s">
        <v>820</v>
      </c>
      <c r="E16" s="213" t="s">
        <v>821</v>
      </c>
      <c r="F16" s="213" t="s">
        <v>822</v>
      </c>
    </row>
    <row r="17" spans="1:13" ht="40.5" customHeight="1" x14ac:dyDescent="0.25">
      <c r="C17" s="211">
        <v>45541</v>
      </c>
      <c r="D17" s="212" t="s">
        <v>823</v>
      </c>
      <c r="E17" s="213" t="s">
        <v>824</v>
      </c>
      <c r="F17" s="213" t="s">
        <v>825</v>
      </c>
    </row>
    <row r="18" spans="1:13" x14ac:dyDescent="0.25">
      <c r="C18" s="211">
        <v>45860</v>
      </c>
      <c r="D18" s="212" t="s">
        <v>826</v>
      </c>
      <c r="E18" s="213" t="s">
        <v>449</v>
      </c>
      <c r="F18" s="213" t="s">
        <v>827</v>
      </c>
    </row>
    <row r="19" spans="1:13" ht="25.5" x14ac:dyDescent="0.25">
      <c r="C19" s="211">
        <v>45860</v>
      </c>
      <c r="D19" s="212" t="s">
        <v>828</v>
      </c>
      <c r="E19" s="213" t="s">
        <v>449</v>
      </c>
      <c r="F19" s="213" t="s">
        <v>827</v>
      </c>
    </row>
    <row r="20" spans="1:13" x14ac:dyDescent="0.25">
      <c r="C20" s="214"/>
      <c r="D20" s="214"/>
      <c r="E20" s="214"/>
      <c r="F20" s="214"/>
    </row>
    <row r="21" spans="1:13" x14ac:dyDescent="0.25">
      <c r="C21" s="214"/>
      <c r="D21" s="214"/>
      <c r="E21" s="214"/>
      <c r="F21" s="214"/>
    </row>
    <row r="22" spans="1:13" x14ac:dyDescent="0.25">
      <c r="C22" s="214"/>
      <c r="D22" s="214"/>
      <c r="E22" s="214"/>
      <c r="F22" s="214"/>
    </row>
    <row r="23" spans="1:13" x14ac:dyDescent="0.25">
      <c r="C23" s="214"/>
      <c r="D23" s="214"/>
      <c r="E23" s="214"/>
      <c r="F23" s="214"/>
    </row>
    <row r="24" spans="1:13" x14ac:dyDescent="0.25">
      <c r="C24" s="214"/>
      <c r="D24" s="214"/>
      <c r="E24" s="214"/>
      <c r="F24" s="214"/>
    </row>
    <row r="25" spans="1:13" x14ac:dyDescent="0.25">
      <c r="C25" s="214"/>
      <c r="D25" s="214"/>
      <c r="E25" s="214"/>
      <c r="F25" s="214"/>
    </row>
    <row r="26" spans="1:13" x14ac:dyDescent="0.25">
      <c r="C26" s="214"/>
      <c r="D26" s="214"/>
      <c r="E26" s="214"/>
      <c r="F26" s="214"/>
    </row>
    <row r="27" spans="1:13" x14ac:dyDescent="0.25">
      <c r="C27" s="214"/>
      <c r="D27" s="214"/>
      <c r="E27" s="214"/>
      <c r="F27" s="214"/>
    </row>
    <row r="28" spans="1:13" x14ac:dyDescent="0.25">
      <c r="C28" s="215"/>
      <c r="D28" s="215"/>
      <c r="E28" s="215"/>
      <c r="F28" s="215"/>
    </row>
    <row r="29" spans="1:13" ht="24.75" customHeight="1" x14ac:dyDescent="0.25">
      <c r="A29" s="190"/>
      <c r="C29" s="565" t="s">
        <v>829</v>
      </c>
      <c r="D29" s="565"/>
      <c r="E29" s="215"/>
      <c r="F29" s="215"/>
      <c r="G29" s="190"/>
    </row>
    <row r="30" spans="1:13" s="195" customFormat="1" ht="63.75" customHeight="1" x14ac:dyDescent="0.25">
      <c r="C30" s="251" t="s">
        <v>34</v>
      </c>
      <c r="D30" s="251"/>
      <c r="E30" s="251"/>
      <c r="F30" s="251"/>
      <c r="G30" s="198"/>
      <c r="H30" s="198"/>
      <c r="I30" s="198"/>
      <c r="J30" s="198"/>
      <c r="K30" s="198"/>
      <c r="L30" s="198"/>
      <c r="M30" s="198"/>
    </row>
    <row r="31" spans="1:13" s="195" customFormat="1" ht="15" x14ac:dyDescent="0.25">
      <c r="C31" s="196"/>
      <c r="D31" s="196"/>
      <c r="E31" s="196"/>
      <c r="F31" s="196"/>
      <c r="G31" s="196"/>
      <c r="H31" s="196"/>
      <c r="I31" s="196"/>
      <c r="J31" s="196"/>
      <c r="K31" s="196"/>
      <c r="L31" s="196"/>
      <c r="M31" s="196"/>
    </row>
    <row r="32" spans="1:13" s="195" customFormat="1" ht="24.75" customHeight="1" x14ac:dyDescent="0.25">
      <c r="C32" s="252" t="s">
        <v>35</v>
      </c>
      <c r="D32" s="252"/>
      <c r="E32" s="252"/>
      <c r="F32" s="252"/>
      <c r="G32" s="138"/>
      <c r="H32" s="138"/>
      <c r="I32" s="138"/>
      <c r="J32" s="138"/>
      <c r="K32" s="138"/>
      <c r="L32" s="197"/>
      <c r="M32" s="197"/>
    </row>
  </sheetData>
  <sheetProtection algorithmName="SHA-512" hashValue="2nwHWTWINyzd4B9MFDQbIOMApG5cVG2YcUiHQUev4Rbg0crdUDTdLeCCa8cwfUhPruKMCwpO+gvehWY/LpP+iQ==" saltValue="TX0Qq0aGprSt7MPn0P6lRQ==" spinCount="100000" sheet="1" objects="1" scenarios="1" formatCells="0" formatColumns="0" formatRows="0"/>
  <mergeCells count="11">
    <mergeCell ref="C30:F30"/>
    <mergeCell ref="C32:F32"/>
    <mergeCell ref="C29:D29"/>
    <mergeCell ref="A2:A10"/>
    <mergeCell ref="C2:C5"/>
    <mergeCell ref="E2:F2"/>
    <mergeCell ref="E3:F3"/>
    <mergeCell ref="D4:D5"/>
    <mergeCell ref="E4:F4"/>
    <mergeCell ref="E5:F5"/>
    <mergeCell ref="C8:F9"/>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T89"/>
  <sheetViews>
    <sheetView showGridLines="0" view="pageBreakPreview" zoomScaleNormal="100" zoomScaleSheetLayoutView="100" workbookViewId="0"/>
  </sheetViews>
  <sheetFormatPr baseColWidth="10" defaultColWidth="11.42578125" defaultRowHeight="14.25" x14ac:dyDescent="0.2"/>
  <cols>
    <col min="1" max="1" width="8" style="15" customWidth="1"/>
    <col min="2" max="2" width="1.7109375" style="15" customWidth="1"/>
    <col min="3" max="3" width="7.7109375" style="15" customWidth="1"/>
    <col min="4" max="4" width="15" style="15" customWidth="1"/>
    <col min="5" max="5" width="12.140625" style="15" customWidth="1"/>
    <col min="6" max="6" width="18.7109375" style="15" customWidth="1"/>
    <col min="7" max="7" width="9" style="15" customWidth="1"/>
    <col min="8" max="8" width="7.5703125" style="15" customWidth="1"/>
    <col min="9" max="9" width="7.7109375" style="15" customWidth="1"/>
    <col min="10" max="10" width="6.42578125" style="15" customWidth="1"/>
    <col min="11" max="11" width="4.28515625" style="15" customWidth="1"/>
    <col min="12" max="12" width="6.140625" style="15" customWidth="1"/>
    <col min="13" max="13" width="11.42578125" style="15"/>
    <col min="14" max="14" width="8.28515625" style="15" customWidth="1"/>
    <col min="15" max="15" width="5" style="15" customWidth="1"/>
    <col min="16" max="16384" width="11.42578125" style="15"/>
  </cols>
  <sheetData>
    <row r="2" spans="1:20" s="61" customFormat="1" ht="21.75" customHeight="1" x14ac:dyDescent="0.2">
      <c r="A2" s="289" t="s">
        <v>36</v>
      </c>
      <c r="B2" s="270"/>
      <c r="C2" s="273"/>
      <c r="D2" s="273"/>
      <c r="E2" s="273" t="s">
        <v>0</v>
      </c>
      <c r="F2" s="273"/>
      <c r="G2" s="273"/>
      <c r="H2" s="273"/>
      <c r="I2" s="273"/>
      <c r="J2" s="273"/>
      <c r="K2" s="273"/>
      <c r="L2" s="277" t="s">
        <v>37</v>
      </c>
      <c r="M2" s="277"/>
      <c r="N2" s="277"/>
    </row>
    <row r="3" spans="1:20" s="61" customFormat="1" ht="27.75" customHeight="1" x14ac:dyDescent="0.2">
      <c r="A3" s="289"/>
      <c r="B3" s="270"/>
      <c r="C3" s="273"/>
      <c r="D3" s="273"/>
      <c r="E3" s="273" t="s">
        <v>2</v>
      </c>
      <c r="F3" s="273"/>
      <c r="G3" s="273"/>
      <c r="H3" s="273"/>
      <c r="I3" s="273"/>
      <c r="J3" s="273"/>
      <c r="K3" s="273"/>
      <c r="L3" s="277" t="s">
        <v>3</v>
      </c>
      <c r="M3" s="277"/>
      <c r="N3" s="277"/>
    </row>
    <row r="4" spans="1:20" s="61" customFormat="1" ht="21.75" customHeight="1" x14ac:dyDescent="0.2">
      <c r="A4" s="289"/>
      <c r="B4" s="270"/>
      <c r="C4" s="273"/>
      <c r="D4" s="273"/>
      <c r="E4" s="273" t="s">
        <v>38</v>
      </c>
      <c r="F4" s="273"/>
      <c r="G4" s="273"/>
      <c r="H4" s="273"/>
      <c r="I4" s="273"/>
      <c r="J4" s="273"/>
      <c r="K4" s="273"/>
      <c r="L4" s="277" t="s">
        <v>5</v>
      </c>
      <c r="M4" s="277"/>
      <c r="N4" s="277"/>
    </row>
    <row r="5" spans="1:20" s="61" customFormat="1" ht="23.25" customHeight="1" x14ac:dyDescent="0.2">
      <c r="A5" s="289"/>
      <c r="B5" s="270"/>
      <c r="C5" s="273"/>
      <c r="D5" s="273"/>
      <c r="E5" s="273"/>
      <c r="F5" s="273"/>
      <c r="G5" s="273"/>
      <c r="H5" s="273"/>
      <c r="I5" s="273"/>
      <c r="J5" s="273"/>
      <c r="K5" s="273"/>
      <c r="L5" s="277" t="s">
        <v>39</v>
      </c>
      <c r="M5" s="277"/>
      <c r="N5" s="277"/>
    </row>
    <row r="6" spans="1:20" s="37" customFormat="1" ht="9" customHeight="1" x14ac:dyDescent="0.2">
      <c r="A6" s="289"/>
    </row>
    <row r="7" spans="1:20" s="61" customFormat="1" ht="21.75" customHeight="1" x14ac:dyDescent="0.2">
      <c r="A7" s="289"/>
      <c r="B7" s="163"/>
      <c r="C7" s="281" t="s">
        <v>40</v>
      </c>
      <c r="D7" s="281"/>
      <c r="E7" s="281"/>
      <c r="F7" s="281"/>
      <c r="G7" s="281"/>
      <c r="H7" s="281"/>
      <c r="I7" s="281"/>
      <c r="J7" s="281"/>
      <c r="K7" s="281"/>
      <c r="L7" s="281"/>
      <c r="M7" s="281"/>
      <c r="N7" s="281"/>
    </row>
    <row r="8" spans="1:20" ht="4.5" customHeight="1" x14ac:dyDescent="0.2"/>
    <row r="9" spans="1:20" ht="20.100000000000001" customHeight="1" x14ac:dyDescent="0.2">
      <c r="C9" s="282" t="s">
        <v>41</v>
      </c>
      <c r="D9" s="282"/>
      <c r="E9" s="282"/>
      <c r="F9" s="282"/>
      <c r="G9" s="282"/>
      <c r="H9" s="282"/>
      <c r="I9" s="282"/>
      <c r="J9" s="282"/>
      <c r="K9" s="282"/>
      <c r="L9" s="282"/>
      <c r="M9" s="282"/>
      <c r="N9" s="282"/>
    </row>
    <row r="10" spans="1:20" ht="17.25" customHeight="1" x14ac:dyDescent="0.2">
      <c r="C10" s="256" t="s">
        <v>42</v>
      </c>
      <c r="D10" s="256"/>
      <c r="E10" s="255" t="s">
        <v>43</v>
      </c>
      <c r="F10" s="255"/>
      <c r="G10" s="255" t="s">
        <v>44</v>
      </c>
      <c r="H10" s="255"/>
      <c r="I10" s="255"/>
      <c r="J10" s="255"/>
      <c r="K10" s="255"/>
      <c r="L10" s="255"/>
      <c r="M10" s="255"/>
      <c r="N10" s="255"/>
      <c r="T10" s="57"/>
    </row>
    <row r="11" spans="1:20" ht="17.25" customHeight="1" x14ac:dyDescent="0.2">
      <c r="C11" s="256"/>
      <c r="D11" s="256"/>
      <c r="E11" s="255" t="s">
        <v>45</v>
      </c>
      <c r="F11" s="255"/>
      <c r="G11" s="255">
        <v>890680062</v>
      </c>
      <c r="H11" s="255"/>
      <c r="I11" s="255"/>
      <c r="J11" s="255"/>
      <c r="K11" s="255"/>
      <c r="L11" s="255"/>
      <c r="M11" s="255"/>
      <c r="N11" s="255"/>
    </row>
    <row r="12" spans="1:20" ht="17.25" customHeight="1" x14ac:dyDescent="0.2">
      <c r="C12" s="256"/>
      <c r="D12" s="256"/>
      <c r="E12" s="255" t="s">
        <v>46</v>
      </c>
      <c r="F12" s="255"/>
      <c r="G12" s="255" t="s">
        <v>47</v>
      </c>
      <c r="H12" s="255"/>
      <c r="I12" s="255"/>
      <c r="J12" s="255"/>
      <c r="K12" s="255"/>
      <c r="L12" s="255"/>
      <c r="M12" s="255"/>
      <c r="N12" s="255"/>
    </row>
    <row r="13" spans="1:20" ht="17.25" customHeight="1" x14ac:dyDescent="0.2">
      <c r="C13" s="256"/>
      <c r="D13" s="256"/>
      <c r="E13" s="255" t="s">
        <v>48</v>
      </c>
      <c r="F13" s="255"/>
      <c r="G13" s="255">
        <v>8281483</v>
      </c>
      <c r="H13" s="255"/>
      <c r="I13" s="255"/>
      <c r="J13" s="255"/>
      <c r="K13" s="255"/>
      <c r="L13" s="255"/>
      <c r="M13" s="255"/>
      <c r="N13" s="255"/>
    </row>
    <row r="14" spans="1:20" ht="17.25" customHeight="1" x14ac:dyDescent="0.2">
      <c r="C14" s="256"/>
      <c r="D14" s="256"/>
      <c r="E14" s="255" t="s">
        <v>49</v>
      </c>
      <c r="F14" s="255"/>
      <c r="G14" s="255" t="s">
        <v>50</v>
      </c>
      <c r="H14" s="255"/>
      <c r="I14" s="255"/>
      <c r="J14" s="255"/>
      <c r="K14" s="255"/>
      <c r="L14" s="255"/>
      <c r="M14" s="255"/>
      <c r="N14" s="255"/>
    </row>
    <row r="15" spans="1:20" ht="17.25" customHeight="1" x14ac:dyDescent="0.2">
      <c r="C15" s="256"/>
      <c r="D15" s="256"/>
      <c r="E15" s="255" t="s">
        <v>51</v>
      </c>
      <c r="F15" s="255"/>
      <c r="G15" s="255" t="s">
        <v>52</v>
      </c>
      <c r="H15" s="255"/>
      <c r="I15" s="255"/>
      <c r="J15" s="255"/>
      <c r="K15" s="255"/>
      <c r="L15" s="255"/>
      <c r="M15" s="255"/>
      <c r="N15" s="255"/>
    </row>
    <row r="16" spans="1:20" ht="17.25" customHeight="1" x14ac:dyDescent="0.2">
      <c r="C16" s="256"/>
      <c r="D16" s="256"/>
      <c r="E16" s="255" t="s">
        <v>53</v>
      </c>
      <c r="F16" s="255"/>
      <c r="G16" s="255">
        <v>3208510365</v>
      </c>
      <c r="H16" s="255"/>
      <c r="I16" s="255"/>
      <c r="J16" s="255"/>
      <c r="K16" s="255"/>
      <c r="L16" s="255"/>
      <c r="M16" s="255"/>
      <c r="N16" s="255"/>
    </row>
    <row r="17" spans="3:14" ht="17.25" customHeight="1" x14ac:dyDescent="0.2">
      <c r="C17" s="256"/>
      <c r="D17" s="256"/>
      <c r="E17" s="255" t="s">
        <v>54</v>
      </c>
      <c r="F17" s="255"/>
      <c r="G17" s="290" t="s">
        <v>55</v>
      </c>
      <c r="H17" s="255"/>
      <c r="I17" s="255"/>
      <c r="J17" s="255"/>
      <c r="K17" s="255"/>
      <c r="L17" s="255"/>
      <c r="M17" s="255"/>
      <c r="N17" s="255"/>
    </row>
    <row r="18" spans="3:14" ht="17.25" customHeight="1" x14ac:dyDescent="0.2">
      <c r="C18" s="256" t="s">
        <v>56</v>
      </c>
      <c r="D18" s="256"/>
      <c r="E18" s="255" t="s">
        <v>57</v>
      </c>
      <c r="F18" s="255"/>
      <c r="G18" s="278" t="s">
        <v>50</v>
      </c>
      <c r="H18" s="278"/>
      <c r="I18" s="278"/>
      <c r="J18" s="278"/>
      <c r="K18" s="278"/>
      <c r="L18" s="278"/>
      <c r="M18" s="278"/>
      <c r="N18" s="278"/>
    </row>
    <row r="19" spans="3:14" ht="17.25" customHeight="1" x14ac:dyDescent="0.2">
      <c r="C19" s="256"/>
      <c r="D19" s="256"/>
      <c r="E19" s="255" t="s">
        <v>58</v>
      </c>
      <c r="F19" s="255"/>
      <c r="G19" s="278" t="s">
        <v>59</v>
      </c>
      <c r="H19" s="278"/>
      <c r="I19" s="278"/>
      <c r="J19" s="278"/>
      <c r="K19" s="278"/>
      <c r="L19" s="278"/>
      <c r="M19" s="278"/>
      <c r="N19" s="278"/>
    </row>
    <row r="20" spans="3:14" ht="17.25" customHeight="1" x14ac:dyDescent="0.2">
      <c r="C20" s="256"/>
      <c r="D20" s="256"/>
      <c r="E20" s="255" t="s">
        <v>53</v>
      </c>
      <c r="F20" s="255"/>
      <c r="G20" s="278"/>
      <c r="H20" s="278"/>
      <c r="I20" s="278"/>
      <c r="J20" s="278"/>
      <c r="K20" s="278"/>
      <c r="L20" s="278"/>
      <c r="M20" s="278"/>
      <c r="N20" s="278"/>
    </row>
    <row r="21" spans="3:14" ht="17.25" customHeight="1" x14ac:dyDescent="0.25">
      <c r="C21" s="256"/>
      <c r="D21" s="256"/>
      <c r="E21" s="255" t="s">
        <v>54</v>
      </c>
      <c r="F21" s="255"/>
      <c r="G21" s="291" t="s">
        <v>55</v>
      </c>
      <c r="H21" s="278"/>
      <c r="I21" s="278"/>
      <c r="J21" s="278"/>
      <c r="K21" s="278"/>
      <c r="L21" s="278"/>
      <c r="M21" s="278"/>
      <c r="N21" s="278"/>
    </row>
    <row r="22" spans="3:14" ht="17.25" customHeight="1" x14ac:dyDescent="0.2">
      <c r="C22" s="256"/>
      <c r="D22" s="256"/>
      <c r="E22" s="255" t="s">
        <v>60</v>
      </c>
      <c r="F22" s="255"/>
      <c r="G22" s="278" t="s">
        <v>47</v>
      </c>
      <c r="H22" s="278"/>
      <c r="I22" s="278"/>
      <c r="J22" s="278"/>
      <c r="K22" s="278"/>
      <c r="L22" s="278"/>
      <c r="M22" s="278"/>
      <c r="N22" s="278"/>
    </row>
    <row r="23" spans="3:14" ht="17.25" customHeight="1" x14ac:dyDescent="0.2">
      <c r="C23" s="256" t="s">
        <v>61</v>
      </c>
      <c r="D23" s="256"/>
      <c r="E23" s="255" t="s">
        <v>62</v>
      </c>
      <c r="F23" s="255"/>
      <c r="G23" s="255" t="s">
        <v>63</v>
      </c>
      <c r="H23" s="255"/>
      <c r="I23" s="255"/>
      <c r="J23" s="255"/>
      <c r="K23" s="255"/>
      <c r="L23" s="255"/>
      <c r="M23" s="255"/>
      <c r="N23" s="255"/>
    </row>
    <row r="24" spans="3:14" ht="17.25" customHeight="1" x14ac:dyDescent="0.2">
      <c r="C24" s="256"/>
      <c r="D24" s="256"/>
      <c r="E24" s="255" t="s">
        <v>64</v>
      </c>
      <c r="F24" s="255"/>
      <c r="G24" s="255" t="s">
        <v>65</v>
      </c>
      <c r="H24" s="255"/>
      <c r="I24" s="255"/>
      <c r="J24" s="255"/>
      <c r="K24" s="255"/>
      <c r="L24" s="255"/>
      <c r="M24" s="255"/>
      <c r="N24" s="255"/>
    </row>
    <row r="25" spans="3:14" ht="17.25" customHeight="1" x14ac:dyDescent="0.2">
      <c r="C25" s="256"/>
      <c r="D25" s="256"/>
      <c r="E25" s="255" t="s">
        <v>60</v>
      </c>
      <c r="F25" s="255"/>
      <c r="G25" s="255" t="s">
        <v>66</v>
      </c>
      <c r="H25" s="255"/>
      <c r="I25" s="255"/>
      <c r="J25" s="255"/>
      <c r="K25" s="255"/>
      <c r="L25" s="255"/>
      <c r="M25" s="255"/>
      <c r="N25" s="255"/>
    </row>
    <row r="26" spans="3:14" ht="17.25" customHeight="1" x14ac:dyDescent="0.2">
      <c r="C26" s="256"/>
      <c r="D26" s="256"/>
      <c r="E26" s="255" t="s">
        <v>48</v>
      </c>
      <c r="F26" s="255"/>
      <c r="G26" s="255" t="s">
        <v>67</v>
      </c>
      <c r="H26" s="255"/>
      <c r="I26" s="255"/>
      <c r="J26" s="255"/>
      <c r="K26" s="255"/>
      <c r="L26" s="255"/>
      <c r="M26" s="255"/>
      <c r="N26" s="255"/>
    </row>
    <row r="27" spans="3:14" ht="17.25" customHeight="1" x14ac:dyDescent="0.2">
      <c r="C27" s="256"/>
      <c r="D27" s="256"/>
      <c r="E27" s="255" t="s">
        <v>54</v>
      </c>
      <c r="F27" s="255"/>
      <c r="G27" s="255"/>
      <c r="H27" s="255"/>
      <c r="I27" s="255"/>
      <c r="J27" s="255"/>
      <c r="K27" s="255"/>
      <c r="L27" s="255"/>
      <c r="M27" s="255"/>
      <c r="N27" s="255"/>
    </row>
    <row r="28" spans="3:14" ht="17.25" customHeight="1" x14ac:dyDescent="0.2">
      <c r="C28" s="256"/>
      <c r="D28" s="256"/>
      <c r="E28" s="255" t="s">
        <v>68</v>
      </c>
      <c r="F28" s="255"/>
      <c r="G28" s="255">
        <v>4</v>
      </c>
      <c r="H28" s="255"/>
      <c r="I28" s="255"/>
      <c r="J28" s="255"/>
      <c r="K28" s="255"/>
      <c r="L28" s="255"/>
      <c r="M28" s="255"/>
      <c r="N28" s="255"/>
    </row>
    <row r="29" spans="3:14" ht="17.25" customHeight="1" x14ac:dyDescent="0.2">
      <c r="C29" s="256"/>
      <c r="D29" s="256"/>
      <c r="E29" s="255" t="s">
        <v>69</v>
      </c>
      <c r="F29" s="255"/>
      <c r="G29" s="255">
        <v>4</v>
      </c>
      <c r="H29" s="255"/>
      <c r="I29" s="255"/>
      <c r="J29" s="255"/>
      <c r="K29" s="255"/>
      <c r="L29" s="255"/>
      <c r="M29" s="255"/>
      <c r="N29" s="255"/>
    </row>
    <row r="30" spans="3:14" ht="17.25" customHeight="1" x14ac:dyDescent="0.2">
      <c r="C30" s="256"/>
      <c r="D30" s="256"/>
      <c r="E30" s="255" t="s">
        <v>70</v>
      </c>
      <c r="F30" s="255"/>
      <c r="G30" s="255"/>
      <c r="H30" s="255"/>
      <c r="I30" s="255"/>
      <c r="J30" s="255"/>
      <c r="K30" s="255"/>
      <c r="L30" s="255"/>
      <c r="M30" s="255"/>
      <c r="N30" s="255"/>
    </row>
    <row r="31" spans="3:14" ht="17.25" customHeight="1" x14ac:dyDescent="0.2">
      <c r="C31" s="256"/>
      <c r="D31" s="256"/>
      <c r="E31" s="255" t="s">
        <v>71</v>
      </c>
      <c r="F31" s="255"/>
      <c r="G31" s="255"/>
      <c r="H31" s="255"/>
      <c r="I31" s="255"/>
      <c r="J31" s="255"/>
      <c r="K31" s="255"/>
      <c r="L31" s="255"/>
      <c r="M31" s="255"/>
      <c r="N31" s="255"/>
    </row>
    <row r="32" spans="3:14" ht="17.25" customHeight="1" x14ac:dyDescent="0.2">
      <c r="C32" s="256"/>
      <c r="D32" s="256"/>
      <c r="E32" s="255" t="s">
        <v>72</v>
      </c>
      <c r="F32" s="255"/>
      <c r="G32" s="255"/>
      <c r="H32" s="255"/>
      <c r="I32" s="255"/>
      <c r="J32" s="255"/>
      <c r="K32" s="255"/>
      <c r="L32" s="255"/>
      <c r="M32" s="255"/>
      <c r="N32" s="255"/>
    </row>
    <row r="33" spans="3:14" ht="17.25" customHeight="1" x14ac:dyDescent="0.2">
      <c r="C33" s="256" t="s">
        <v>73</v>
      </c>
      <c r="D33" s="256"/>
      <c r="E33" s="255" t="s">
        <v>74</v>
      </c>
      <c r="F33" s="255"/>
      <c r="G33" s="255" t="s">
        <v>75</v>
      </c>
      <c r="H33" s="255"/>
      <c r="I33" s="255"/>
      <c r="J33" s="255"/>
      <c r="K33" s="255"/>
      <c r="L33" s="255"/>
      <c r="M33" s="255"/>
      <c r="N33" s="255"/>
    </row>
    <row r="34" spans="3:14" ht="17.25" customHeight="1" x14ac:dyDescent="0.2">
      <c r="C34" s="256"/>
      <c r="D34" s="256"/>
      <c r="E34" s="255" t="s">
        <v>76</v>
      </c>
      <c r="F34" s="255"/>
      <c r="G34" s="255" t="s">
        <v>77</v>
      </c>
      <c r="H34" s="255"/>
      <c r="I34" s="255"/>
      <c r="J34" s="255"/>
      <c r="K34" s="255"/>
      <c r="L34" s="255"/>
      <c r="M34" s="255"/>
      <c r="N34" s="255"/>
    </row>
    <row r="35" spans="3:14" ht="17.25" customHeight="1" x14ac:dyDescent="0.2">
      <c r="C35" s="256"/>
      <c r="D35" s="256"/>
      <c r="E35" s="255" t="s">
        <v>78</v>
      </c>
      <c r="F35" s="255"/>
      <c r="G35" s="255" t="s">
        <v>79</v>
      </c>
      <c r="H35" s="255"/>
      <c r="I35" s="255"/>
      <c r="J35" s="255"/>
      <c r="K35" s="255"/>
      <c r="L35" s="255"/>
      <c r="M35" s="255"/>
      <c r="N35" s="255"/>
    </row>
    <row r="36" spans="3:14" ht="17.25" customHeight="1" x14ac:dyDescent="0.2">
      <c r="C36" s="256" t="s">
        <v>80</v>
      </c>
      <c r="D36" s="256"/>
      <c r="E36" s="255" t="s">
        <v>81</v>
      </c>
      <c r="F36" s="255"/>
      <c r="G36" s="255" t="s">
        <v>82</v>
      </c>
      <c r="H36" s="255"/>
      <c r="I36" s="255"/>
      <c r="J36" s="255"/>
      <c r="K36" s="255"/>
      <c r="L36" s="255"/>
      <c r="M36" s="255"/>
      <c r="N36" s="255"/>
    </row>
    <row r="37" spans="3:14" ht="17.25" customHeight="1" x14ac:dyDescent="0.2">
      <c r="C37" s="256"/>
      <c r="D37" s="256"/>
      <c r="E37" s="255" t="s">
        <v>83</v>
      </c>
      <c r="F37" s="255"/>
      <c r="G37" s="255" t="s">
        <v>84</v>
      </c>
      <c r="H37" s="255"/>
      <c r="I37" s="255"/>
      <c r="J37" s="255"/>
      <c r="K37" s="255"/>
      <c r="L37" s="255"/>
      <c r="M37" s="255"/>
      <c r="N37" s="255"/>
    </row>
    <row r="38" spans="3:14" ht="17.25" customHeight="1" x14ac:dyDescent="0.2">
      <c r="C38" s="256"/>
      <c r="D38" s="256"/>
      <c r="E38" s="255" t="s">
        <v>85</v>
      </c>
      <c r="F38" s="255"/>
      <c r="G38" s="255" t="s">
        <v>86</v>
      </c>
      <c r="H38" s="255"/>
      <c r="I38" s="255"/>
      <c r="J38" s="255"/>
      <c r="K38" s="255"/>
      <c r="L38" s="255"/>
      <c r="M38" s="255"/>
      <c r="N38" s="255"/>
    </row>
    <row r="39" spans="3:14" ht="17.25" customHeight="1" x14ac:dyDescent="0.2">
      <c r="C39" s="256"/>
      <c r="D39" s="256"/>
      <c r="E39" s="255" t="s">
        <v>87</v>
      </c>
      <c r="F39" s="255"/>
      <c r="G39" s="255" t="s">
        <v>88</v>
      </c>
      <c r="H39" s="255"/>
      <c r="I39" s="255"/>
      <c r="J39" s="255"/>
      <c r="K39" s="255"/>
      <c r="L39" s="255"/>
      <c r="M39" s="255"/>
      <c r="N39" s="255"/>
    </row>
    <row r="40" spans="3:14" ht="17.25" customHeight="1" x14ac:dyDescent="0.2">
      <c r="C40" s="256" t="s">
        <v>89</v>
      </c>
      <c r="D40" s="256"/>
      <c r="E40" s="255" t="s">
        <v>90</v>
      </c>
      <c r="F40" s="255"/>
      <c r="G40" s="255">
        <v>3</v>
      </c>
      <c r="H40" s="255"/>
      <c r="I40" s="255"/>
      <c r="J40" s="255"/>
      <c r="K40" s="255"/>
      <c r="L40" s="255"/>
      <c r="M40" s="255"/>
      <c r="N40" s="255"/>
    </row>
    <row r="41" spans="3:14" ht="17.25" customHeight="1" x14ac:dyDescent="0.2">
      <c r="C41" s="256" t="s">
        <v>91</v>
      </c>
      <c r="D41" s="256"/>
      <c r="E41" s="254" t="s">
        <v>92</v>
      </c>
      <c r="F41" s="254"/>
      <c r="G41" s="254" t="s">
        <v>93</v>
      </c>
      <c r="H41" s="255"/>
      <c r="I41" s="255"/>
      <c r="J41" s="255"/>
      <c r="K41" s="255"/>
      <c r="L41" s="255"/>
      <c r="M41" s="255"/>
      <c r="N41" s="255"/>
    </row>
    <row r="42" spans="3:14" ht="17.25" customHeight="1" x14ac:dyDescent="0.2">
      <c r="C42" s="256"/>
      <c r="D42" s="256"/>
      <c r="E42" s="255" t="s">
        <v>94</v>
      </c>
      <c r="F42" s="255"/>
      <c r="G42" s="254"/>
      <c r="H42" s="255"/>
      <c r="I42" s="255"/>
      <c r="J42" s="255"/>
      <c r="K42" s="255"/>
      <c r="L42" s="255"/>
      <c r="M42" s="255"/>
      <c r="N42" s="255"/>
    </row>
    <row r="43" spans="3:14" ht="17.25" customHeight="1" x14ac:dyDescent="0.2">
      <c r="C43" s="256" t="s">
        <v>95</v>
      </c>
      <c r="D43" s="256"/>
      <c r="E43" s="256" t="s">
        <v>96</v>
      </c>
      <c r="F43" s="256"/>
      <c r="G43" s="256"/>
      <c r="H43" s="256"/>
      <c r="I43" s="256"/>
      <c r="J43" s="256"/>
      <c r="K43" s="256"/>
      <c r="L43" s="256"/>
      <c r="M43" s="256"/>
      <c r="N43" s="256"/>
    </row>
    <row r="44" spans="3:14" ht="17.25" customHeight="1" x14ac:dyDescent="0.2">
      <c r="C44" s="256" t="s">
        <v>97</v>
      </c>
      <c r="D44" s="256"/>
      <c r="E44" s="256" t="s">
        <v>98</v>
      </c>
      <c r="F44" s="256"/>
      <c r="G44" s="255" t="s">
        <v>96</v>
      </c>
      <c r="H44" s="255"/>
      <c r="I44" s="255"/>
      <c r="J44" s="255"/>
      <c r="K44" s="255"/>
      <c r="L44" s="255"/>
      <c r="M44" s="255"/>
      <c r="N44" s="255"/>
    </row>
    <row r="45" spans="3:14" ht="17.25" customHeight="1" x14ac:dyDescent="0.2">
      <c r="C45" s="256"/>
      <c r="D45" s="256"/>
      <c r="E45" s="256" t="s">
        <v>99</v>
      </c>
      <c r="F45" s="256"/>
      <c r="G45" s="255" t="s">
        <v>100</v>
      </c>
      <c r="H45" s="255"/>
      <c r="I45" s="255"/>
      <c r="J45" s="255"/>
      <c r="K45" s="255"/>
      <c r="L45" s="255"/>
      <c r="M45" s="255"/>
      <c r="N45" s="255"/>
    </row>
    <row r="46" spans="3:14" ht="24.75" customHeight="1" x14ac:dyDescent="0.2">
      <c r="C46" s="256" t="s">
        <v>101</v>
      </c>
      <c r="D46" s="256"/>
      <c r="E46" s="256" t="s">
        <v>102</v>
      </c>
      <c r="F46" s="256"/>
      <c r="G46" s="256"/>
      <c r="H46" s="256"/>
      <c r="I46" s="256"/>
      <c r="J46" s="256"/>
      <c r="K46" s="256"/>
      <c r="L46" s="256"/>
      <c r="M46" s="256"/>
      <c r="N46" s="256"/>
    </row>
    <row r="47" spans="3:14" ht="20.100000000000001" customHeight="1" x14ac:dyDescent="0.2">
      <c r="C47" s="256" t="s">
        <v>103</v>
      </c>
      <c r="D47" s="256"/>
      <c r="E47" s="256">
        <v>4</v>
      </c>
      <c r="F47" s="256"/>
      <c r="G47" s="256"/>
      <c r="H47" s="256"/>
      <c r="I47" s="256"/>
      <c r="J47" s="256"/>
      <c r="K47" s="256"/>
      <c r="L47" s="256"/>
      <c r="M47" s="256"/>
      <c r="N47" s="256"/>
    </row>
    <row r="48" spans="3:14" ht="23.25" customHeight="1" x14ac:dyDescent="0.2">
      <c r="C48" s="256" t="s">
        <v>104</v>
      </c>
      <c r="D48" s="256"/>
      <c r="E48" s="267" t="s">
        <v>105</v>
      </c>
      <c r="F48" s="256"/>
      <c r="G48" s="256"/>
      <c r="H48" s="256"/>
      <c r="I48" s="256"/>
      <c r="J48" s="256"/>
      <c r="K48" s="256"/>
      <c r="L48" s="256"/>
      <c r="M48" s="256"/>
      <c r="N48" s="256"/>
    </row>
    <row r="49" spans="3:14" ht="20.100000000000001" customHeight="1" x14ac:dyDescent="0.2">
      <c r="C49" s="256" t="s">
        <v>106</v>
      </c>
      <c r="D49" s="256"/>
      <c r="E49" s="258" t="s">
        <v>107</v>
      </c>
      <c r="F49" s="258"/>
      <c r="G49" s="258" t="s">
        <v>108</v>
      </c>
      <c r="H49" s="258"/>
      <c r="I49" s="258" t="s">
        <v>109</v>
      </c>
      <c r="J49" s="258"/>
      <c r="K49" s="258"/>
      <c r="L49" s="258"/>
      <c r="M49" s="283" t="s">
        <v>110</v>
      </c>
      <c r="N49" s="283"/>
    </row>
    <row r="50" spans="3:14" ht="20.100000000000001" customHeight="1" x14ac:dyDescent="0.2">
      <c r="C50" s="256"/>
      <c r="D50" s="256"/>
      <c r="E50" s="258" t="s">
        <v>111</v>
      </c>
      <c r="F50" s="258"/>
      <c r="G50" s="268">
        <v>37</v>
      </c>
      <c r="H50" s="269"/>
      <c r="I50" s="258"/>
      <c r="J50" s="258"/>
      <c r="K50" s="258"/>
      <c r="L50" s="258"/>
      <c r="M50" s="257">
        <f>SUM(G50:L50)</f>
        <v>37</v>
      </c>
      <c r="N50" s="258"/>
    </row>
    <row r="51" spans="3:14" ht="20.100000000000001" customHeight="1" x14ac:dyDescent="0.2">
      <c r="C51" s="256"/>
      <c r="D51" s="256"/>
      <c r="E51" s="258" t="s">
        <v>112</v>
      </c>
      <c r="F51" s="258"/>
      <c r="G51" s="268">
        <v>2</v>
      </c>
      <c r="H51" s="269"/>
      <c r="I51" s="258"/>
      <c r="J51" s="258"/>
      <c r="K51" s="258"/>
      <c r="L51" s="258"/>
      <c r="M51" s="257">
        <f t="shared" ref="M51:M55" si="0">SUM(G51:L51)</f>
        <v>2</v>
      </c>
      <c r="N51" s="258"/>
    </row>
    <row r="52" spans="3:14" ht="20.100000000000001" customHeight="1" x14ac:dyDescent="0.2">
      <c r="C52" s="256"/>
      <c r="D52" s="256"/>
      <c r="E52" s="264" t="s">
        <v>113</v>
      </c>
      <c r="F52" s="272"/>
      <c r="G52" s="268">
        <v>166</v>
      </c>
      <c r="H52" s="269"/>
      <c r="I52" s="263"/>
      <c r="J52" s="266"/>
      <c r="K52" s="266"/>
      <c r="L52" s="269"/>
      <c r="M52" s="257">
        <f t="shared" si="0"/>
        <v>166</v>
      </c>
      <c r="N52" s="258"/>
    </row>
    <row r="53" spans="3:14" ht="19.5" customHeight="1" x14ac:dyDescent="0.2">
      <c r="C53" s="256"/>
      <c r="D53" s="256"/>
      <c r="E53" s="263" t="s">
        <v>114</v>
      </c>
      <c r="F53" s="269"/>
      <c r="G53" s="268"/>
      <c r="H53" s="269"/>
      <c r="I53" s="263">
        <v>2883</v>
      </c>
      <c r="J53" s="266"/>
      <c r="K53" s="266"/>
      <c r="L53" s="269"/>
      <c r="M53" s="257">
        <f t="shared" si="0"/>
        <v>2883</v>
      </c>
      <c r="N53" s="258"/>
    </row>
    <row r="54" spans="3:14" ht="19.5" hidden="1" customHeight="1" x14ac:dyDescent="0.2">
      <c r="C54" s="256"/>
      <c r="D54" s="256"/>
      <c r="M54" s="257">
        <f t="shared" si="0"/>
        <v>0</v>
      </c>
      <c r="N54" s="258"/>
    </row>
    <row r="55" spans="3:14" ht="20.100000000000001" customHeight="1" x14ac:dyDescent="0.2">
      <c r="C55" s="256"/>
      <c r="D55" s="256"/>
      <c r="E55" s="258" t="s">
        <v>115</v>
      </c>
      <c r="F55" s="258"/>
      <c r="G55" s="258">
        <v>12</v>
      </c>
      <c r="H55" s="258"/>
      <c r="I55" s="258"/>
      <c r="J55" s="258"/>
      <c r="K55" s="258"/>
      <c r="L55" s="258"/>
      <c r="M55" s="257">
        <f t="shared" si="0"/>
        <v>12</v>
      </c>
      <c r="N55" s="258"/>
    </row>
    <row r="56" spans="3:14" ht="20.100000000000001" customHeight="1" x14ac:dyDescent="0.2">
      <c r="C56" s="256"/>
      <c r="D56" s="256"/>
      <c r="E56" s="258" t="s">
        <v>116</v>
      </c>
      <c r="F56" s="258"/>
      <c r="G56" s="257">
        <f>SUM(G50:H55)</f>
        <v>217</v>
      </c>
      <c r="H56" s="258"/>
      <c r="I56" s="258"/>
      <c r="J56" s="258"/>
      <c r="K56" s="258"/>
      <c r="L56" s="258"/>
      <c r="M56" s="257">
        <f>SUM(M50:N55)</f>
        <v>3100</v>
      </c>
      <c r="N56" s="258"/>
    </row>
    <row r="57" spans="3:14" ht="55.5" customHeight="1" x14ac:dyDescent="0.2">
      <c r="C57" s="259" t="s">
        <v>117</v>
      </c>
      <c r="D57" s="260"/>
      <c r="E57" s="258" t="s">
        <v>107</v>
      </c>
      <c r="F57" s="263"/>
      <c r="G57" s="62" t="s">
        <v>118</v>
      </c>
      <c r="H57" s="62" t="s">
        <v>119</v>
      </c>
      <c r="I57" s="62" t="s">
        <v>120</v>
      </c>
      <c r="J57" s="62" t="s">
        <v>121</v>
      </c>
      <c r="K57" s="62" t="s">
        <v>122</v>
      </c>
      <c r="L57" s="62" t="s">
        <v>123</v>
      </c>
      <c r="M57" s="62" t="s">
        <v>124</v>
      </c>
      <c r="N57" s="62" t="s">
        <v>125</v>
      </c>
    </row>
    <row r="58" spans="3:14" ht="20.100000000000001" customHeight="1" x14ac:dyDescent="0.2">
      <c r="C58" s="259"/>
      <c r="D58" s="260"/>
      <c r="E58" s="258" t="s">
        <v>111</v>
      </c>
      <c r="F58" s="263"/>
      <c r="G58" s="63"/>
      <c r="H58" s="63"/>
      <c r="I58" s="63"/>
      <c r="J58" s="63"/>
      <c r="K58" s="63"/>
      <c r="L58" s="63"/>
      <c r="M58" s="63"/>
      <c r="N58" s="63"/>
    </row>
    <row r="59" spans="3:14" ht="20.100000000000001" customHeight="1" x14ac:dyDescent="0.2">
      <c r="C59" s="259"/>
      <c r="D59" s="260"/>
      <c r="E59" s="258" t="s">
        <v>112</v>
      </c>
      <c r="F59" s="263"/>
      <c r="G59" s="63"/>
      <c r="H59" s="63"/>
      <c r="I59" s="63"/>
      <c r="J59" s="63"/>
      <c r="K59" s="63"/>
      <c r="L59" s="63"/>
      <c r="M59" s="63"/>
      <c r="N59" s="63"/>
    </row>
    <row r="60" spans="3:14" ht="20.100000000000001" customHeight="1" x14ac:dyDescent="0.2">
      <c r="C60" s="259"/>
      <c r="D60" s="260"/>
      <c r="E60" s="264" t="s">
        <v>113</v>
      </c>
      <c r="F60" s="265"/>
      <c r="G60" s="63"/>
      <c r="H60" s="63"/>
      <c r="I60" s="63"/>
      <c r="J60" s="63"/>
      <c r="K60" s="63"/>
      <c r="L60" s="63"/>
      <c r="M60" s="63"/>
      <c r="N60" s="63"/>
    </row>
    <row r="61" spans="3:14" ht="20.100000000000001" customHeight="1" x14ac:dyDescent="0.2">
      <c r="C61" s="259"/>
      <c r="D61" s="260"/>
      <c r="E61" s="263" t="s">
        <v>114</v>
      </c>
      <c r="F61" s="266"/>
      <c r="G61" s="200">
        <v>1</v>
      </c>
      <c r="H61" s="200"/>
      <c r="I61" s="200">
        <v>4</v>
      </c>
      <c r="J61" s="200"/>
      <c r="K61" s="200"/>
      <c r="L61" s="200">
        <v>6</v>
      </c>
      <c r="M61" s="200"/>
      <c r="N61" s="200">
        <v>8</v>
      </c>
    </row>
    <row r="62" spans="3:14" ht="20.100000000000001" customHeight="1" x14ac:dyDescent="0.2">
      <c r="C62" s="259"/>
      <c r="D62" s="260"/>
      <c r="E62" s="258" t="s">
        <v>115</v>
      </c>
      <c r="F62" s="263"/>
      <c r="G62" s="63"/>
      <c r="H62" s="63"/>
      <c r="I62" s="63"/>
      <c r="J62" s="63"/>
      <c r="K62" s="63"/>
      <c r="L62" s="63"/>
      <c r="M62" s="63"/>
      <c r="N62" s="63"/>
    </row>
    <row r="63" spans="3:14" ht="20.100000000000001" customHeight="1" x14ac:dyDescent="0.2">
      <c r="C63" s="261"/>
      <c r="D63" s="262"/>
      <c r="E63" s="258" t="s">
        <v>116</v>
      </c>
      <c r="F63" s="263"/>
      <c r="G63" s="63">
        <v>1</v>
      </c>
      <c r="H63" s="63"/>
      <c r="I63" s="63">
        <v>4</v>
      </c>
      <c r="J63" s="63"/>
      <c r="K63" s="63"/>
      <c r="L63" s="63">
        <v>6</v>
      </c>
      <c r="M63" s="64"/>
      <c r="N63" s="64">
        <v>8</v>
      </c>
    </row>
    <row r="64" spans="3:14" ht="20.100000000000001" customHeight="1" x14ac:dyDescent="0.2">
      <c r="C64" s="256" t="s">
        <v>126</v>
      </c>
      <c r="D64" s="256"/>
      <c r="E64" s="254" t="s">
        <v>127</v>
      </c>
      <c r="F64" s="254"/>
      <c r="G64" s="258" t="s">
        <v>128</v>
      </c>
      <c r="H64" s="258"/>
      <c r="I64" s="258"/>
      <c r="J64" s="258"/>
      <c r="K64" s="258"/>
      <c r="L64" s="258"/>
      <c r="M64" s="258"/>
      <c r="N64" s="258"/>
    </row>
    <row r="65" spans="3:14" ht="27" customHeight="1" x14ac:dyDescent="0.2">
      <c r="C65" s="256"/>
      <c r="D65" s="256"/>
      <c r="E65" s="255" t="s">
        <v>129</v>
      </c>
      <c r="F65" s="255"/>
      <c r="G65" s="258" t="s">
        <v>130</v>
      </c>
      <c r="H65" s="258"/>
      <c r="I65" s="258"/>
      <c r="J65" s="258"/>
      <c r="K65" s="258"/>
      <c r="L65" s="258"/>
      <c r="M65" s="258"/>
      <c r="N65" s="258"/>
    </row>
    <row r="66" spans="3:14" ht="27" customHeight="1" x14ac:dyDescent="0.2">
      <c r="C66" s="256"/>
      <c r="D66" s="256"/>
      <c r="E66" s="255" t="s">
        <v>131</v>
      </c>
      <c r="F66" s="255"/>
      <c r="G66" s="258" t="s">
        <v>132</v>
      </c>
      <c r="H66" s="258"/>
      <c r="I66" s="258"/>
      <c r="J66" s="258"/>
      <c r="K66" s="258"/>
      <c r="L66" s="258"/>
      <c r="M66" s="258"/>
      <c r="N66" s="258"/>
    </row>
    <row r="67" spans="3:14" ht="30" customHeight="1" x14ac:dyDescent="0.2">
      <c r="C67" s="256" t="s">
        <v>133</v>
      </c>
      <c r="D67" s="256"/>
      <c r="E67" s="274" t="s">
        <v>134</v>
      </c>
      <c r="F67" s="275"/>
      <c r="G67" s="275"/>
      <c r="H67" s="275"/>
      <c r="I67" s="276"/>
      <c r="J67" s="274" t="s">
        <v>135</v>
      </c>
      <c r="K67" s="275"/>
      <c r="L67" s="275"/>
      <c r="M67" s="276"/>
      <c r="N67" s="65"/>
    </row>
    <row r="68" spans="3:14" ht="10.5" customHeight="1" x14ac:dyDescent="0.2"/>
    <row r="69" spans="3:14" ht="15.75" customHeight="1" x14ac:dyDescent="0.2">
      <c r="C69" s="280" t="s">
        <v>136</v>
      </c>
      <c r="D69" s="280"/>
      <c r="E69" s="280"/>
      <c r="F69" s="280"/>
      <c r="G69" s="280"/>
      <c r="H69" s="280"/>
      <c r="I69" s="280"/>
      <c r="J69" s="280"/>
      <c r="K69" s="280"/>
      <c r="L69" s="280"/>
      <c r="M69" s="280"/>
      <c r="N69" s="280"/>
    </row>
    <row r="70" spans="3:14" ht="42" customHeight="1" x14ac:dyDescent="0.2">
      <c r="C70" s="284" t="s">
        <v>137</v>
      </c>
      <c r="D70" s="284"/>
      <c r="E70" s="284"/>
      <c r="F70" s="284"/>
      <c r="G70" s="284"/>
      <c r="H70" s="284"/>
      <c r="I70" s="284"/>
      <c r="J70" s="284"/>
      <c r="K70" s="284"/>
      <c r="L70" s="284"/>
      <c r="M70" s="284"/>
      <c r="N70" s="284"/>
    </row>
    <row r="71" spans="3:14" ht="20.100000000000001" customHeight="1" x14ac:dyDescent="0.2">
      <c r="C71" s="285" t="s">
        <v>138</v>
      </c>
      <c r="D71" s="285"/>
      <c r="E71" s="285"/>
      <c r="F71" s="285"/>
      <c r="G71" s="285"/>
      <c r="H71" s="285"/>
      <c r="I71" s="285"/>
      <c r="J71" s="285"/>
      <c r="K71" s="285"/>
      <c r="L71" s="285"/>
      <c r="M71" s="285"/>
      <c r="N71" s="285"/>
    </row>
    <row r="72" spans="3:14" ht="20.100000000000001" customHeight="1" x14ac:dyDescent="0.2">
      <c r="C72" s="285"/>
      <c r="D72" s="285"/>
      <c r="E72" s="285"/>
      <c r="F72" s="285"/>
      <c r="G72" s="285"/>
      <c r="H72" s="285"/>
      <c r="I72" s="285"/>
      <c r="J72" s="285"/>
      <c r="K72" s="285"/>
      <c r="L72" s="285"/>
      <c r="M72" s="285"/>
      <c r="N72" s="285"/>
    </row>
    <row r="73" spans="3:14" ht="20.100000000000001" customHeight="1" x14ac:dyDescent="0.2">
      <c r="C73" s="285"/>
      <c r="D73" s="285"/>
      <c r="E73" s="285"/>
      <c r="F73" s="285"/>
      <c r="G73" s="285"/>
      <c r="H73" s="285"/>
      <c r="I73" s="285"/>
      <c r="J73" s="285"/>
      <c r="K73" s="285"/>
      <c r="L73" s="285"/>
      <c r="M73" s="285"/>
      <c r="N73" s="285"/>
    </row>
    <row r="74" spans="3:14" ht="20.100000000000001" customHeight="1" x14ac:dyDescent="0.2">
      <c r="C74" s="285"/>
      <c r="D74" s="285"/>
      <c r="E74" s="285"/>
      <c r="F74" s="285"/>
      <c r="G74" s="285"/>
      <c r="H74" s="285"/>
      <c r="I74" s="285"/>
      <c r="J74" s="285"/>
      <c r="K74" s="285"/>
      <c r="L74" s="285"/>
      <c r="M74" s="285"/>
      <c r="N74" s="285"/>
    </row>
    <row r="75" spans="3:14" ht="20.100000000000001" customHeight="1" x14ac:dyDescent="0.2">
      <c r="C75" s="285"/>
      <c r="D75" s="285"/>
      <c r="E75" s="285"/>
      <c r="F75" s="285"/>
      <c r="G75" s="285"/>
      <c r="H75" s="285"/>
      <c r="I75" s="285"/>
      <c r="J75" s="285"/>
      <c r="K75" s="285"/>
      <c r="L75" s="285"/>
      <c r="M75" s="285"/>
      <c r="N75" s="285"/>
    </row>
    <row r="76" spans="3:14" ht="20.100000000000001" customHeight="1" x14ac:dyDescent="0.2">
      <c r="C76" s="285"/>
      <c r="D76" s="285"/>
      <c r="E76" s="285"/>
      <c r="F76" s="285"/>
      <c r="G76" s="285"/>
      <c r="H76" s="285"/>
      <c r="I76" s="285"/>
      <c r="J76" s="285"/>
      <c r="K76" s="285"/>
      <c r="L76" s="285"/>
      <c r="M76" s="285"/>
      <c r="N76" s="285"/>
    </row>
    <row r="77" spans="3:14" ht="20.100000000000001" customHeight="1" x14ac:dyDescent="0.2">
      <c r="C77" s="285"/>
      <c r="D77" s="285"/>
      <c r="E77" s="285"/>
      <c r="F77" s="285"/>
      <c r="G77" s="285"/>
      <c r="H77" s="285"/>
      <c r="I77" s="285"/>
      <c r="J77" s="285"/>
      <c r="K77" s="285"/>
      <c r="L77" s="285"/>
      <c r="M77" s="285"/>
      <c r="N77" s="285"/>
    </row>
    <row r="78" spans="3:14" ht="20.100000000000001" customHeight="1" x14ac:dyDescent="0.2">
      <c r="C78" s="285"/>
      <c r="D78" s="285"/>
      <c r="E78" s="285"/>
      <c r="F78" s="285"/>
      <c r="G78" s="285"/>
      <c r="H78" s="285"/>
      <c r="I78" s="285"/>
      <c r="J78" s="285"/>
      <c r="K78" s="285"/>
      <c r="L78" s="285"/>
      <c r="M78" s="285"/>
      <c r="N78" s="285"/>
    </row>
    <row r="79" spans="3:14" ht="188.25" customHeight="1" x14ac:dyDescent="0.2">
      <c r="C79" s="285"/>
      <c r="D79" s="285"/>
      <c r="E79" s="285"/>
      <c r="F79" s="285"/>
      <c r="G79" s="285"/>
      <c r="H79" s="285"/>
      <c r="I79" s="285"/>
      <c r="J79" s="285"/>
      <c r="K79" s="285"/>
      <c r="L79" s="285"/>
      <c r="M79" s="285"/>
      <c r="N79" s="285"/>
    </row>
    <row r="80" spans="3:14" ht="20.100000000000001" customHeight="1" thickBot="1" x14ac:dyDescent="0.25">
      <c r="C80" s="286" t="s">
        <v>139</v>
      </c>
      <c r="D80" s="287"/>
      <c r="E80" s="287"/>
      <c r="F80" s="287"/>
      <c r="G80" s="287"/>
      <c r="H80" s="287"/>
      <c r="I80" s="287"/>
      <c r="J80" s="287"/>
      <c r="K80" s="287"/>
      <c r="L80" s="287"/>
      <c r="M80" s="287"/>
      <c r="N80" s="288"/>
    </row>
    <row r="82" spans="3:14" ht="15" x14ac:dyDescent="0.25">
      <c r="C82" s="279" t="s">
        <v>140</v>
      </c>
      <c r="D82" s="279"/>
      <c r="E82" s="279"/>
    </row>
    <row r="83" spans="3:14" ht="15" customHeight="1" x14ac:dyDescent="0.25">
      <c r="C83" s="271" t="s">
        <v>141</v>
      </c>
      <c r="D83" s="271"/>
      <c r="E83" s="271"/>
    </row>
    <row r="84" spans="3:14" ht="15" customHeight="1" x14ac:dyDescent="0.25">
      <c r="C84" s="271" t="s">
        <v>142</v>
      </c>
      <c r="D84" s="271"/>
      <c r="E84" s="271"/>
      <c r="F84" s="271"/>
    </row>
    <row r="85" spans="3:14" ht="15" customHeight="1" x14ac:dyDescent="0.25">
      <c r="C85" s="271" t="s">
        <v>143</v>
      </c>
      <c r="D85" s="271"/>
      <c r="E85" s="271"/>
    </row>
    <row r="87" spans="3:14" s="195" customFormat="1" ht="63.75" customHeight="1" x14ac:dyDescent="0.25">
      <c r="C87" s="251" t="s">
        <v>34</v>
      </c>
      <c r="D87" s="251"/>
      <c r="E87" s="251"/>
      <c r="F87" s="251"/>
      <c r="G87" s="251"/>
      <c r="H87" s="251"/>
      <c r="I87" s="251"/>
      <c r="J87" s="251"/>
      <c r="K87" s="251"/>
      <c r="L87" s="251"/>
      <c r="M87" s="251"/>
      <c r="N87" s="251"/>
    </row>
    <row r="88" spans="3:14" s="195" customFormat="1" ht="15" x14ac:dyDescent="0.25">
      <c r="C88" s="196"/>
      <c r="D88" s="196"/>
      <c r="E88" s="196"/>
      <c r="F88" s="196"/>
      <c r="G88" s="196"/>
      <c r="H88" s="196"/>
      <c r="I88" s="196"/>
      <c r="J88" s="196"/>
      <c r="K88" s="196"/>
      <c r="L88" s="196"/>
      <c r="M88" s="196"/>
    </row>
    <row r="89" spans="3:14" s="195" customFormat="1" ht="24.75" customHeight="1" x14ac:dyDescent="0.25">
      <c r="C89" s="252" t="s">
        <v>35</v>
      </c>
      <c r="D89" s="252"/>
      <c r="E89" s="252"/>
      <c r="F89" s="252"/>
      <c r="G89" s="252"/>
      <c r="H89" s="252"/>
      <c r="I89" s="252"/>
      <c r="J89" s="252"/>
      <c r="K89" s="252"/>
      <c r="L89" s="252"/>
      <c r="M89" s="252"/>
      <c r="N89" s="252"/>
    </row>
  </sheetData>
  <sheetProtection algorithmName="SHA-512" hashValue="W+qav1cB3LHgfyXA0qY1EeaHszbagnm5+1MZzF++gid2/LjYmAWEx0MMDn8cz540kxgqmuop7LSxa7jgocDMuA==" saltValue="sBLlTSSXNvOtuasT3OYbxQ==" spinCount="100000" sheet="1" objects="1" scenarios="1" formatCells="0" formatColumns="0" formatRows="0"/>
  <mergeCells count="156">
    <mergeCell ref="C87:N87"/>
    <mergeCell ref="C89:N89"/>
    <mergeCell ref="A2:A7"/>
    <mergeCell ref="G26:N26"/>
    <mergeCell ref="G41:N41"/>
    <mergeCell ref="E43:N43"/>
    <mergeCell ref="G44:N44"/>
    <mergeCell ref="G33:N33"/>
    <mergeCell ref="E38:F38"/>
    <mergeCell ref="G15:N15"/>
    <mergeCell ref="G25:N25"/>
    <mergeCell ref="G17:N17"/>
    <mergeCell ref="G21:N21"/>
    <mergeCell ref="G22:N22"/>
    <mergeCell ref="G23:N23"/>
    <mergeCell ref="G24:N24"/>
    <mergeCell ref="G35:N35"/>
    <mergeCell ref="G36:N36"/>
    <mergeCell ref="G37:N37"/>
    <mergeCell ref="G34:N34"/>
    <mergeCell ref="G28:N28"/>
    <mergeCell ref="G31:N31"/>
    <mergeCell ref="G27:N27"/>
    <mergeCell ref="L2:N2"/>
    <mergeCell ref="L3:N3"/>
    <mergeCell ref="L4:N4"/>
    <mergeCell ref="C83:E83"/>
    <mergeCell ref="C85:E85"/>
    <mergeCell ref="G38:N38"/>
    <mergeCell ref="C70:N70"/>
    <mergeCell ref="M53:N53"/>
    <mergeCell ref="I51:L51"/>
    <mergeCell ref="E46:N46"/>
    <mergeCell ref="E47:N47"/>
    <mergeCell ref="E57:F57"/>
    <mergeCell ref="G45:N45"/>
    <mergeCell ref="I55:L55"/>
    <mergeCell ref="G53:H53"/>
    <mergeCell ref="I53:L53"/>
    <mergeCell ref="G49:H49"/>
    <mergeCell ref="I50:L50"/>
    <mergeCell ref="C47:D47"/>
    <mergeCell ref="G55:H55"/>
    <mergeCell ref="M55:N55"/>
    <mergeCell ref="C71:N79"/>
    <mergeCell ref="C80:N80"/>
    <mergeCell ref="C49:D56"/>
    <mergeCell ref="G56:H56"/>
    <mergeCell ref="L5:N5"/>
    <mergeCell ref="E2:K2"/>
    <mergeCell ref="G18:N18"/>
    <mergeCell ref="G11:N11"/>
    <mergeCell ref="G12:N12"/>
    <mergeCell ref="G13:N13"/>
    <mergeCell ref="G14:N14"/>
    <mergeCell ref="G16:N16"/>
    <mergeCell ref="C82:E82"/>
    <mergeCell ref="C69:N69"/>
    <mergeCell ref="E3:K3"/>
    <mergeCell ref="E4:K5"/>
    <mergeCell ref="C7:N7"/>
    <mergeCell ref="C9:N9"/>
    <mergeCell ref="G10:N10"/>
    <mergeCell ref="G32:N32"/>
    <mergeCell ref="G19:N19"/>
    <mergeCell ref="G20:N20"/>
    <mergeCell ref="M51:N51"/>
    <mergeCell ref="I52:L52"/>
    <mergeCell ref="M52:N52"/>
    <mergeCell ref="I49:L49"/>
    <mergeCell ref="M49:N49"/>
    <mergeCell ref="G51:H51"/>
    <mergeCell ref="E49:F49"/>
    <mergeCell ref="E44:F44"/>
    <mergeCell ref="E51:F51"/>
    <mergeCell ref="E55:F55"/>
    <mergeCell ref="E56:F56"/>
    <mergeCell ref="G52:H52"/>
    <mergeCell ref="G66:N66"/>
    <mergeCell ref="E63:F63"/>
    <mergeCell ref="C67:D67"/>
    <mergeCell ref="E67:I67"/>
    <mergeCell ref="J67:M67"/>
    <mergeCell ref="C64:D66"/>
    <mergeCell ref="E64:F64"/>
    <mergeCell ref="G64:N64"/>
    <mergeCell ref="E65:F65"/>
    <mergeCell ref="G65:N65"/>
    <mergeCell ref="E66:F66"/>
    <mergeCell ref="M54:N54"/>
    <mergeCell ref="E19:F19"/>
    <mergeCell ref="G39:N39"/>
    <mergeCell ref="G29:N29"/>
    <mergeCell ref="G30:N30"/>
    <mergeCell ref="G40:N40"/>
    <mergeCell ref="E31:F31"/>
    <mergeCell ref="C36:D39"/>
    <mergeCell ref="E40:F40"/>
    <mergeCell ref="C10:D17"/>
    <mergeCell ref="E10:F10"/>
    <mergeCell ref="E14:F14"/>
    <mergeCell ref="E13:F13"/>
    <mergeCell ref="E32:F32"/>
    <mergeCell ref="E20:F20"/>
    <mergeCell ref="C18:D22"/>
    <mergeCell ref="E23:F23"/>
    <mergeCell ref="E24:F24"/>
    <mergeCell ref="E16:F16"/>
    <mergeCell ref="B2:B5"/>
    <mergeCell ref="E35:F35"/>
    <mergeCell ref="E36:F36"/>
    <mergeCell ref="E37:F37"/>
    <mergeCell ref="E34:F34"/>
    <mergeCell ref="C84:F84"/>
    <mergeCell ref="E52:F52"/>
    <mergeCell ref="E53:F53"/>
    <mergeCell ref="C2:D5"/>
    <mergeCell ref="E62:F62"/>
    <mergeCell ref="C41:D42"/>
    <mergeCell ref="E41:F41"/>
    <mergeCell ref="E42:F42"/>
    <mergeCell ref="E26:F26"/>
    <mergeCell ref="E28:F28"/>
    <mergeCell ref="E11:F11"/>
    <mergeCell ref="E15:F15"/>
    <mergeCell ref="E12:F12"/>
    <mergeCell ref="E27:F27"/>
    <mergeCell ref="E29:F29"/>
    <mergeCell ref="E22:F22"/>
    <mergeCell ref="E21:F21"/>
    <mergeCell ref="E17:F17"/>
    <mergeCell ref="E18:F18"/>
    <mergeCell ref="G42:N42"/>
    <mergeCell ref="C23:D32"/>
    <mergeCell ref="E30:F30"/>
    <mergeCell ref="E25:F25"/>
    <mergeCell ref="M56:N56"/>
    <mergeCell ref="C57:D63"/>
    <mergeCell ref="E58:F58"/>
    <mergeCell ref="E59:F59"/>
    <mergeCell ref="E60:F60"/>
    <mergeCell ref="E61:F61"/>
    <mergeCell ref="E39:F39"/>
    <mergeCell ref="C33:D35"/>
    <mergeCell ref="E33:F33"/>
    <mergeCell ref="C40:D40"/>
    <mergeCell ref="I56:L56"/>
    <mergeCell ref="C43:D43"/>
    <mergeCell ref="E45:F45"/>
    <mergeCell ref="C46:D46"/>
    <mergeCell ref="C48:D48"/>
    <mergeCell ref="E48:N48"/>
    <mergeCell ref="E50:F50"/>
    <mergeCell ref="M50:N50"/>
    <mergeCell ref="C44:D45"/>
    <mergeCell ref="G50:H50"/>
  </mergeCells>
  <hyperlinks>
    <hyperlink ref="G17" r:id="rId1" xr:uid="{00000000-0004-0000-0100-000000000000}"/>
    <hyperlink ref="G21" r:id="rId2" xr:uid="{00000000-0004-0000-0100-000001000000}"/>
  </hyperlinks>
  <printOptions horizontalCentered="1"/>
  <pageMargins left="1.1811023622047245" right="0.78740157480314965" top="0.78740157480314965" bottom="0.78740157480314965" header="0.78740157480314965" footer="0.78740157480314965"/>
  <pageSetup paperSize="9" scale="63" orientation="portrait" r:id="rId3"/>
  <rowBreaks count="1" manualBreakCount="1">
    <brk id="56" min="1" max="14"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2"/>
  <sheetViews>
    <sheetView showGridLines="0" view="pageBreakPreview" zoomScale="112" zoomScaleNormal="82" zoomScaleSheetLayoutView="112" workbookViewId="0"/>
  </sheetViews>
  <sheetFormatPr baseColWidth="10" defaultColWidth="11.5703125" defaultRowHeight="12.75" x14ac:dyDescent="0.2"/>
  <cols>
    <col min="1" max="1" width="8" style="1" customWidth="1"/>
    <col min="2" max="2" width="1.5703125" style="1" customWidth="1"/>
    <col min="3" max="3" width="13.7109375" style="1" customWidth="1"/>
    <col min="4" max="4" width="5.42578125" style="69" customWidth="1"/>
    <col min="5" max="5" width="6" style="70" customWidth="1"/>
    <col min="6" max="6" width="31.140625" style="1" customWidth="1"/>
    <col min="7" max="7" width="14.28515625" style="1" customWidth="1"/>
    <col min="8" max="8" width="23.5703125" style="1" customWidth="1"/>
    <col min="9" max="9" width="1.5703125" style="1" customWidth="1"/>
    <col min="10" max="16384" width="11.5703125" style="1"/>
  </cols>
  <sheetData>
    <row r="2" spans="1:19" ht="12.75" customHeight="1" x14ac:dyDescent="0.2">
      <c r="A2" s="289" t="s">
        <v>36</v>
      </c>
      <c r="C2" s="273"/>
      <c r="D2" s="273"/>
      <c r="E2" s="297" t="s">
        <v>0</v>
      </c>
      <c r="F2" s="298"/>
      <c r="G2" s="299"/>
      <c r="H2" s="165" t="s">
        <v>37</v>
      </c>
    </row>
    <row r="3" spans="1:19" ht="28.5" customHeight="1" x14ac:dyDescent="0.2">
      <c r="A3" s="289"/>
      <c r="C3" s="273"/>
      <c r="D3" s="273"/>
      <c r="E3" s="297" t="s">
        <v>2</v>
      </c>
      <c r="F3" s="298"/>
      <c r="G3" s="299"/>
      <c r="H3" s="165" t="s">
        <v>3</v>
      </c>
    </row>
    <row r="4" spans="1:19" ht="18.75" customHeight="1" x14ac:dyDescent="0.2">
      <c r="A4" s="289"/>
      <c r="C4" s="273"/>
      <c r="D4" s="273"/>
      <c r="E4" s="300" t="s">
        <v>144</v>
      </c>
      <c r="F4" s="301"/>
      <c r="G4" s="302"/>
      <c r="H4" s="180" t="s">
        <v>5</v>
      </c>
    </row>
    <row r="5" spans="1:19" ht="19.5" customHeight="1" x14ac:dyDescent="0.2">
      <c r="A5" s="289"/>
      <c r="C5" s="273"/>
      <c r="D5" s="273"/>
      <c r="E5" s="303"/>
      <c r="F5" s="304"/>
      <c r="G5" s="305"/>
      <c r="H5" s="165" t="s">
        <v>145</v>
      </c>
    </row>
    <row r="6" spans="1:19" ht="12" customHeight="1" x14ac:dyDescent="0.2">
      <c r="A6" s="289"/>
      <c r="C6" s="29"/>
      <c r="D6" s="29"/>
      <c r="E6" s="29"/>
      <c r="F6" s="29"/>
      <c r="G6" s="29"/>
      <c r="H6" s="29"/>
    </row>
    <row r="7" spans="1:19" ht="24" customHeight="1" x14ac:dyDescent="0.2">
      <c r="A7" s="289"/>
      <c r="C7" s="281" t="s">
        <v>146</v>
      </c>
      <c r="D7" s="281"/>
      <c r="E7" s="281"/>
      <c r="F7" s="281"/>
      <c r="G7" s="281"/>
      <c r="H7" s="281"/>
    </row>
    <row r="8" spans="1:19" ht="20.100000000000001" customHeight="1" x14ac:dyDescent="0.2">
      <c r="C8" s="66"/>
      <c r="D8" s="67"/>
      <c r="E8" s="25"/>
      <c r="F8" s="25"/>
      <c r="G8" s="25"/>
      <c r="H8" s="68"/>
    </row>
    <row r="9" spans="1:19" ht="20.100000000000001" customHeight="1" x14ac:dyDescent="0.2">
      <c r="C9" s="294" t="s">
        <v>147</v>
      </c>
      <c r="D9" s="294"/>
      <c r="E9" s="295">
        <v>39264</v>
      </c>
      <c r="F9" s="296"/>
      <c r="G9" s="296"/>
      <c r="H9" s="296"/>
    </row>
    <row r="10" spans="1:19" ht="20.100000000000001" customHeight="1" x14ac:dyDescent="0.2"/>
    <row r="11" spans="1:19" ht="20.100000000000001" customHeight="1" x14ac:dyDescent="0.2">
      <c r="C11" s="71" t="s">
        <v>148</v>
      </c>
      <c r="D11" s="71" t="s">
        <v>149</v>
      </c>
      <c r="E11" s="71" t="s">
        <v>150</v>
      </c>
      <c r="F11" s="71" t="s">
        <v>151</v>
      </c>
      <c r="G11" s="71" t="s">
        <v>152</v>
      </c>
      <c r="H11" s="71" t="s">
        <v>153</v>
      </c>
    </row>
    <row r="12" spans="1:19" ht="20.100000000000001" customHeight="1" x14ac:dyDescent="0.2">
      <c r="C12" s="293" t="s">
        <v>154</v>
      </c>
      <c r="D12" s="293"/>
      <c r="E12" s="293"/>
      <c r="F12" s="293"/>
      <c r="G12" s="293"/>
      <c r="H12" s="293"/>
    </row>
    <row r="13" spans="1:19" ht="141" customHeight="1" x14ac:dyDescent="0.2">
      <c r="C13" s="72" t="s">
        <v>155</v>
      </c>
      <c r="D13" s="73" t="s">
        <v>156</v>
      </c>
      <c r="E13" s="73" t="s">
        <v>156</v>
      </c>
      <c r="F13" s="75" t="s">
        <v>157</v>
      </c>
      <c r="G13" s="169" t="s">
        <v>158</v>
      </c>
      <c r="H13" s="72"/>
      <c r="S13" s="34"/>
    </row>
    <row r="14" spans="1:19" ht="149.25" customHeight="1" x14ac:dyDescent="0.2">
      <c r="C14" s="201" t="s">
        <v>159</v>
      </c>
      <c r="D14" s="73" t="s">
        <v>156</v>
      </c>
      <c r="E14" s="73" t="s">
        <v>156</v>
      </c>
      <c r="F14" s="75" t="s">
        <v>160</v>
      </c>
      <c r="G14" s="169" t="s">
        <v>161</v>
      </c>
      <c r="H14" s="72"/>
    </row>
    <row r="15" spans="1:19" ht="60" customHeight="1" x14ac:dyDescent="0.2">
      <c r="C15" s="201" t="s">
        <v>162</v>
      </c>
      <c r="D15" s="74" t="s">
        <v>156</v>
      </c>
      <c r="E15" s="74" t="s">
        <v>156</v>
      </c>
      <c r="F15" s="199" t="s">
        <v>163</v>
      </c>
      <c r="G15" s="74" t="s">
        <v>158</v>
      </c>
      <c r="H15" s="74"/>
    </row>
    <row r="16" spans="1:19" ht="283.89999999999998" customHeight="1" x14ac:dyDescent="0.2">
      <c r="C16" s="75" t="s">
        <v>164</v>
      </c>
      <c r="D16" s="169"/>
      <c r="E16" s="169" t="s">
        <v>156</v>
      </c>
      <c r="F16" s="75" t="s">
        <v>165</v>
      </c>
      <c r="G16" s="74" t="s">
        <v>158</v>
      </c>
      <c r="H16" s="75"/>
    </row>
    <row r="17" spans="3:13" ht="60" customHeight="1" x14ac:dyDescent="0.2">
      <c r="C17" s="100" t="s">
        <v>166</v>
      </c>
      <c r="D17" s="73" t="s">
        <v>156</v>
      </c>
      <c r="E17" s="73" t="s">
        <v>156</v>
      </c>
      <c r="F17" s="75" t="s">
        <v>167</v>
      </c>
      <c r="G17" s="75" t="s">
        <v>158</v>
      </c>
      <c r="H17" s="72"/>
    </row>
    <row r="18" spans="3:13" ht="30.75" customHeight="1" x14ac:dyDescent="0.2">
      <c r="C18" s="293" t="s">
        <v>168</v>
      </c>
      <c r="D18" s="293"/>
      <c r="E18" s="293"/>
      <c r="F18" s="293"/>
      <c r="G18" s="293"/>
      <c r="H18" s="293"/>
    </row>
    <row r="19" spans="3:13" ht="40.5" customHeight="1" x14ac:dyDescent="0.2">
      <c r="C19" s="72" t="s">
        <v>169</v>
      </c>
      <c r="D19" s="73" t="s">
        <v>170</v>
      </c>
      <c r="E19" s="73" t="s">
        <v>170</v>
      </c>
      <c r="F19" s="75" t="s">
        <v>171</v>
      </c>
      <c r="G19" s="169" t="s">
        <v>161</v>
      </c>
      <c r="H19" s="72"/>
    </row>
    <row r="20" spans="3:13" ht="54.75" customHeight="1" x14ac:dyDescent="0.2">
      <c r="C20" s="72" t="s">
        <v>172</v>
      </c>
      <c r="D20" s="73" t="s">
        <v>156</v>
      </c>
      <c r="E20" s="73" t="s">
        <v>156</v>
      </c>
      <c r="F20" s="76" t="s">
        <v>173</v>
      </c>
      <c r="G20" s="169" t="s">
        <v>161</v>
      </c>
      <c r="H20" s="72"/>
    </row>
    <row r="21" spans="3:13" ht="27.75" customHeight="1" x14ac:dyDescent="0.2">
      <c r="C21" s="293" t="s">
        <v>174</v>
      </c>
      <c r="D21" s="293"/>
      <c r="E21" s="293"/>
      <c r="F21" s="293"/>
      <c r="G21" s="293"/>
      <c r="H21" s="293"/>
    </row>
    <row r="22" spans="3:13" ht="57.75" customHeight="1" x14ac:dyDescent="0.2">
      <c r="C22" s="72" t="s">
        <v>175</v>
      </c>
      <c r="D22" s="169" t="s">
        <v>156</v>
      </c>
      <c r="E22" s="169"/>
      <c r="F22" s="75" t="s">
        <v>176</v>
      </c>
      <c r="G22" s="75" t="s">
        <v>158</v>
      </c>
      <c r="H22" s="75"/>
    </row>
    <row r="23" spans="3:13" ht="63.75" x14ac:dyDescent="0.2">
      <c r="C23" s="77" t="s">
        <v>177</v>
      </c>
      <c r="D23" s="169" t="s">
        <v>156</v>
      </c>
      <c r="E23" s="169" t="s">
        <v>156</v>
      </c>
      <c r="F23" s="75" t="s">
        <v>178</v>
      </c>
      <c r="G23" s="75" t="s">
        <v>158</v>
      </c>
      <c r="H23" s="75"/>
    </row>
    <row r="25" spans="3:13" ht="18" customHeight="1" x14ac:dyDescent="0.25">
      <c r="C25" s="292" t="s">
        <v>140</v>
      </c>
      <c r="D25" s="292"/>
      <c r="E25" s="292"/>
      <c r="F25" s="292"/>
    </row>
    <row r="26" spans="3:13" ht="15" customHeight="1" x14ac:dyDescent="0.25">
      <c r="C26" s="271" t="s">
        <v>141</v>
      </c>
      <c r="D26" s="271"/>
      <c r="E26" s="271"/>
      <c r="F26" s="11"/>
    </row>
    <row r="27" spans="3:13" ht="15" customHeight="1" x14ac:dyDescent="0.25">
      <c r="C27" s="271" t="s">
        <v>142</v>
      </c>
      <c r="D27" s="271"/>
      <c r="E27" s="271"/>
      <c r="F27" s="271"/>
    </row>
    <row r="28" spans="3:13" ht="15" customHeight="1" x14ac:dyDescent="0.25">
      <c r="C28" s="271" t="s">
        <v>179</v>
      </c>
      <c r="D28" s="271"/>
      <c r="E28" s="271"/>
      <c r="F28" s="11"/>
    </row>
    <row r="30" spans="3:13" s="195" customFormat="1" ht="63.75" customHeight="1" x14ac:dyDescent="0.25">
      <c r="C30" s="251" t="s">
        <v>34</v>
      </c>
      <c r="D30" s="251"/>
      <c r="E30" s="251"/>
      <c r="F30" s="251"/>
      <c r="G30" s="251"/>
      <c r="H30" s="251"/>
      <c r="I30" s="198"/>
      <c r="J30" s="198"/>
      <c r="K30" s="198"/>
      <c r="L30" s="198"/>
      <c r="M30" s="198"/>
    </row>
    <row r="31" spans="3:13" s="195" customFormat="1" ht="5.25" customHeight="1" x14ac:dyDescent="0.25">
      <c r="C31" s="196"/>
      <c r="D31" s="196"/>
      <c r="E31" s="196"/>
      <c r="F31" s="196"/>
      <c r="G31" s="196"/>
      <c r="H31" s="196"/>
      <c r="I31" s="196"/>
      <c r="J31" s="196"/>
      <c r="K31" s="196"/>
      <c r="L31" s="196"/>
      <c r="M31" s="196"/>
    </row>
    <row r="32" spans="3:13" s="195" customFormat="1" ht="24.75" customHeight="1" x14ac:dyDescent="0.25">
      <c r="C32" s="252" t="s">
        <v>35</v>
      </c>
      <c r="D32" s="252"/>
      <c r="E32" s="252"/>
      <c r="F32" s="252"/>
      <c r="G32" s="252"/>
      <c r="H32" s="252"/>
      <c r="I32" s="138"/>
      <c r="J32" s="138"/>
      <c r="K32" s="138"/>
      <c r="L32" s="197"/>
      <c r="M32" s="197"/>
    </row>
  </sheetData>
  <sheetProtection algorithmName="SHA-512" hashValue="tt/aL00TBQPJkd3NmriIsU972Ot7Z7n10l0YBul18aK3rXNYZlqMdwzZ3x6UZQhjoXVFtollKUnmBTYk6+uKzw==" saltValue="u6dgwbsbIPhZt+1zxxYhug==" spinCount="100000" sheet="1" objects="1" scenarios="1" formatCells="0" formatColumns="0" formatRows="0"/>
  <mergeCells count="17">
    <mergeCell ref="A2:A7"/>
    <mergeCell ref="C28:E28"/>
    <mergeCell ref="C27:F27"/>
    <mergeCell ref="C2:D5"/>
    <mergeCell ref="C12:H12"/>
    <mergeCell ref="C7:H7"/>
    <mergeCell ref="E2:G2"/>
    <mergeCell ref="E3:G3"/>
    <mergeCell ref="E4:G5"/>
    <mergeCell ref="C26:E26"/>
    <mergeCell ref="C30:H30"/>
    <mergeCell ref="C25:F25"/>
    <mergeCell ref="C21:H21"/>
    <mergeCell ref="C32:H32"/>
    <mergeCell ref="C9:D9"/>
    <mergeCell ref="E9:H9"/>
    <mergeCell ref="C18:H18"/>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5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M82"/>
  <sheetViews>
    <sheetView showGridLines="0" view="pageBreakPreview" zoomScale="95" zoomScaleNormal="98" zoomScaleSheetLayoutView="95" workbookViewId="0"/>
  </sheetViews>
  <sheetFormatPr baseColWidth="10" defaultColWidth="11.42578125" defaultRowHeight="12.75" x14ac:dyDescent="0.2"/>
  <cols>
    <col min="1" max="1" width="9.140625" style="78" customWidth="1"/>
    <col min="2" max="2" width="2.28515625" style="78" customWidth="1"/>
    <col min="3" max="3" width="12.28515625" style="78" customWidth="1"/>
    <col min="4" max="4" width="6" style="78" customWidth="1"/>
    <col min="5" max="5" width="26.28515625" style="78" customWidth="1"/>
    <col min="6" max="6" width="3.42578125" style="78" customWidth="1"/>
    <col min="7" max="7" width="3.5703125" style="78" customWidth="1"/>
    <col min="8" max="8" width="3.42578125" style="78" customWidth="1"/>
    <col min="9" max="9" width="18.5703125" style="78" customWidth="1"/>
    <col min="10" max="10" width="24.85546875" style="78" customWidth="1"/>
    <col min="11" max="11" width="2.28515625" style="78" customWidth="1"/>
    <col min="12" max="16384" width="11.42578125" style="78"/>
  </cols>
  <sheetData>
    <row r="2" spans="1:10" ht="15.75" customHeight="1" x14ac:dyDescent="0.2">
      <c r="A2" s="289" t="s">
        <v>36</v>
      </c>
      <c r="C2" s="273"/>
      <c r="D2" s="273"/>
      <c r="E2" s="273" t="s">
        <v>0</v>
      </c>
      <c r="F2" s="273"/>
      <c r="G2" s="273"/>
      <c r="H2" s="273"/>
      <c r="I2" s="273"/>
      <c r="J2" s="165" t="s">
        <v>37</v>
      </c>
    </row>
    <row r="3" spans="1:10" ht="27" customHeight="1" x14ac:dyDescent="0.2">
      <c r="A3" s="289"/>
      <c r="C3" s="273"/>
      <c r="D3" s="273"/>
      <c r="E3" s="273" t="s">
        <v>2</v>
      </c>
      <c r="F3" s="273"/>
      <c r="G3" s="273"/>
      <c r="H3" s="273"/>
      <c r="I3" s="273"/>
      <c r="J3" s="165" t="s">
        <v>3</v>
      </c>
    </row>
    <row r="4" spans="1:10" ht="18" customHeight="1" x14ac:dyDescent="0.2">
      <c r="A4" s="289"/>
      <c r="C4" s="273"/>
      <c r="D4" s="273"/>
      <c r="E4" s="273" t="s">
        <v>180</v>
      </c>
      <c r="F4" s="273"/>
      <c r="G4" s="273"/>
      <c r="H4" s="273"/>
      <c r="I4" s="273"/>
      <c r="J4" s="180" t="s">
        <v>5</v>
      </c>
    </row>
    <row r="5" spans="1:10" ht="18" customHeight="1" x14ac:dyDescent="0.2">
      <c r="A5" s="289"/>
      <c r="C5" s="273"/>
      <c r="D5" s="273"/>
      <c r="E5" s="273"/>
      <c r="F5" s="273"/>
      <c r="G5" s="273"/>
      <c r="H5" s="273"/>
      <c r="I5" s="273"/>
      <c r="J5" s="165" t="s">
        <v>181</v>
      </c>
    </row>
    <row r="6" spans="1:10" ht="36.75" customHeight="1" x14ac:dyDescent="0.2">
      <c r="A6" s="289"/>
      <c r="C6" s="79"/>
      <c r="D6" s="79"/>
      <c r="E6" s="79"/>
      <c r="F6" s="79"/>
      <c r="G6" s="79"/>
      <c r="H6" s="79"/>
      <c r="I6" s="79"/>
      <c r="J6" s="80"/>
    </row>
    <row r="7" spans="1:10" ht="30" customHeight="1" x14ac:dyDescent="0.2">
      <c r="A7" s="289"/>
      <c r="C7" s="309" t="s">
        <v>182</v>
      </c>
      <c r="D7" s="309"/>
      <c r="E7" s="309"/>
      <c r="F7" s="309"/>
      <c r="G7" s="309"/>
      <c r="H7" s="309"/>
      <c r="I7" s="309"/>
      <c r="J7" s="309"/>
    </row>
    <row r="8" spans="1:10" x14ac:dyDescent="0.2">
      <c r="C8" s="16"/>
      <c r="D8" s="16"/>
      <c r="E8" s="16"/>
      <c r="F8" s="17"/>
      <c r="G8" s="17"/>
      <c r="H8" s="17"/>
      <c r="I8" s="17"/>
      <c r="J8" s="17"/>
    </row>
    <row r="9" spans="1:10" x14ac:dyDescent="0.2">
      <c r="C9" s="315" t="s">
        <v>147</v>
      </c>
      <c r="D9" s="315"/>
      <c r="E9" s="315"/>
      <c r="F9" s="316">
        <v>45839</v>
      </c>
      <c r="G9" s="317"/>
      <c r="H9" s="317"/>
      <c r="I9" s="317"/>
      <c r="J9" s="317"/>
    </row>
    <row r="10" spans="1:10" x14ac:dyDescent="0.2">
      <c r="C10" s="318"/>
      <c r="D10" s="319"/>
      <c r="E10" s="319"/>
      <c r="F10" s="319"/>
      <c r="G10" s="319"/>
      <c r="H10" s="319"/>
      <c r="I10" s="319"/>
      <c r="J10" s="320"/>
    </row>
    <row r="11" spans="1:10" x14ac:dyDescent="0.2">
      <c r="C11" s="306" t="s">
        <v>183</v>
      </c>
      <c r="D11" s="307"/>
      <c r="E11" s="307"/>
      <c r="F11" s="307"/>
      <c r="G11" s="307"/>
      <c r="H11" s="307"/>
      <c r="I11" s="307"/>
      <c r="J11" s="308"/>
    </row>
    <row r="12" spans="1:10" ht="27" customHeight="1" x14ac:dyDescent="0.2">
      <c r="C12" s="168" t="s">
        <v>184</v>
      </c>
      <c r="D12" s="293" t="s">
        <v>185</v>
      </c>
      <c r="E12" s="293"/>
      <c r="F12" s="168" t="s">
        <v>186</v>
      </c>
      <c r="G12" s="168" t="s">
        <v>187</v>
      </c>
      <c r="H12" s="168" t="s">
        <v>188</v>
      </c>
      <c r="I12" s="168" t="s">
        <v>189</v>
      </c>
      <c r="J12" s="168" t="s">
        <v>190</v>
      </c>
    </row>
    <row r="13" spans="1:10" ht="36" customHeight="1" x14ac:dyDescent="0.2">
      <c r="C13" s="313" t="s">
        <v>191</v>
      </c>
      <c r="D13" s="310" t="s">
        <v>192</v>
      </c>
      <c r="E13" s="310"/>
      <c r="F13" s="81" t="s">
        <v>156</v>
      </c>
      <c r="G13" s="82"/>
      <c r="H13" s="169"/>
      <c r="I13" s="83">
        <v>1</v>
      </c>
      <c r="J13" s="84"/>
    </row>
    <row r="14" spans="1:10" ht="39.75" customHeight="1" x14ac:dyDescent="0.2">
      <c r="C14" s="313"/>
      <c r="D14" s="310" t="s">
        <v>193</v>
      </c>
      <c r="E14" s="310"/>
      <c r="F14" s="81" t="s">
        <v>156</v>
      </c>
      <c r="G14" s="82"/>
      <c r="H14" s="81"/>
      <c r="I14" s="83">
        <v>1</v>
      </c>
      <c r="J14" s="84"/>
    </row>
    <row r="15" spans="1:10" ht="80.25" customHeight="1" x14ac:dyDescent="0.2">
      <c r="C15" s="313"/>
      <c r="D15" s="310" t="s">
        <v>194</v>
      </c>
      <c r="E15" s="310"/>
      <c r="F15" s="81"/>
      <c r="G15" s="82"/>
      <c r="H15" s="81" t="s">
        <v>156</v>
      </c>
      <c r="I15" s="83">
        <v>0</v>
      </c>
      <c r="J15" s="84" t="s">
        <v>195</v>
      </c>
    </row>
    <row r="16" spans="1:10" ht="67.5" customHeight="1" x14ac:dyDescent="0.2">
      <c r="C16" s="313"/>
      <c r="D16" s="310" t="s">
        <v>196</v>
      </c>
      <c r="E16" s="310"/>
      <c r="F16" s="81" t="s">
        <v>156</v>
      </c>
      <c r="G16" s="82"/>
      <c r="H16" s="81"/>
      <c r="I16" s="83">
        <v>1</v>
      </c>
      <c r="J16" s="84"/>
    </row>
    <row r="17" spans="3:10" ht="27.75" customHeight="1" x14ac:dyDescent="0.2">
      <c r="C17" s="313"/>
      <c r="D17" s="310" t="s">
        <v>197</v>
      </c>
      <c r="E17" s="310"/>
      <c r="F17" s="81" t="s">
        <v>156</v>
      </c>
      <c r="G17" s="82"/>
      <c r="H17" s="81"/>
      <c r="I17" s="83">
        <v>1</v>
      </c>
      <c r="J17" s="84"/>
    </row>
    <row r="18" spans="3:10" ht="12.75" customHeight="1" x14ac:dyDescent="0.2">
      <c r="C18" s="313"/>
      <c r="D18" s="314" t="s">
        <v>198</v>
      </c>
      <c r="E18" s="314"/>
      <c r="F18" s="314"/>
      <c r="G18" s="314"/>
      <c r="H18" s="314"/>
      <c r="I18" s="86">
        <f>AVERAGE(I13:I17)</f>
        <v>0.8</v>
      </c>
      <c r="J18" s="85" t="str">
        <f>IF(I18&lt;=0.33,"MALO",IF(I18&lt;=0.67,"REGULAR",IF(I18&gt;=0.68,"BUENO")))</f>
        <v>BUENO</v>
      </c>
    </row>
    <row r="19" spans="3:10" ht="72.75" customHeight="1" x14ac:dyDescent="0.2">
      <c r="C19" s="313" t="s">
        <v>199</v>
      </c>
      <c r="D19" s="310" t="s">
        <v>200</v>
      </c>
      <c r="E19" s="310"/>
      <c r="F19" s="81" t="s">
        <v>156</v>
      </c>
      <c r="G19" s="82"/>
      <c r="H19" s="81"/>
      <c r="I19" s="83">
        <v>1</v>
      </c>
      <c r="J19" s="84"/>
    </row>
    <row r="20" spans="3:10" ht="38.25" customHeight="1" x14ac:dyDescent="0.2">
      <c r="C20" s="313"/>
      <c r="D20" s="310" t="s">
        <v>201</v>
      </c>
      <c r="E20" s="310"/>
      <c r="F20" s="81" t="s">
        <v>156</v>
      </c>
      <c r="G20" s="82"/>
      <c r="H20" s="81"/>
      <c r="I20" s="83">
        <v>1</v>
      </c>
      <c r="J20" s="84"/>
    </row>
    <row r="21" spans="3:10" ht="15.75" customHeight="1" x14ac:dyDescent="0.2">
      <c r="C21" s="313"/>
      <c r="D21" s="310" t="s">
        <v>202</v>
      </c>
      <c r="E21" s="310"/>
      <c r="F21" s="81" t="s">
        <v>156</v>
      </c>
      <c r="G21" s="82"/>
      <c r="H21" s="81"/>
      <c r="I21" s="83">
        <v>1</v>
      </c>
      <c r="J21" s="84"/>
    </row>
    <row r="22" spans="3:10" ht="69.75" customHeight="1" x14ac:dyDescent="0.2">
      <c r="C22" s="313"/>
      <c r="D22" s="310" t="s">
        <v>203</v>
      </c>
      <c r="E22" s="310"/>
      <c r="F22" s="81"/>
      <c r="G22" s="82" t="s">
        <v>156</v>
      </c>
      <c r="H22" s="81"/>
      <c r="I22" s="83">
        <v>0.5</v>
      </c>
      <c r="J22" s="84" t="s">
        <v>204</v>
      </c>
    </row>
    <row r="23" spans="3:10" ht="57.75" customHeight="1" x14ac:dyDescent="0.2">
      <c r="C23" s="313"/>
      <c r="D23" s="310" t="s">
        <v>205</v>
      </c>
      <c r="E23" s="310"/>
      <c r="F23" s="81" t="s">
        <v>156</v>
      </c>
      <c r="G23" s="82"/>
      <c r="H23" s="81"/>
      <c r="I23" s="83">
        <v>1</v>
      </c>
      <c r="J23" s="84"/>
    </row>
    <row r="24" spans="3:10" ht="12.75" customHeight="1" x14ac:dyDescent="0.2">
      <c r="C24" s="313"/>
      <c r="D24" s="321" t="s">
        <v>206</v>
      </c>
      <c r="E24" s="322"/>
      <c r="F24" s="322"/>
      <c r="G24" s="322"/>
      <c r="H24" s="323"/>
      <c r="I24" s="86">
        <f>AVERAGE(I19:I23)</f>
        <v>0.9</v>
      </c>
      <c r="J24" s="85" t="str">
        <f>IF(I24&lt;=0.33,"MALO",IF(I24&lt;=0.67,"REGULAR",IF(I24&gt;=0.68,"BUENO")))</f>
        <v>BUENO</v>
      </c>
    </row>
    <row r="25" spans="3:10" ht="62.25" customHeight="1" x14ac:dyDescent="0.2">
      <c r="C25" s="313" t="s">
        <v>207</v>
      </c>
      <c r="D25" s="310" t="s">
        <v>208</v>
      </c>
      <c r="E25" s="310"/>
      <c r="F25" s="81"/>
      <c r="G25" s="82" t="s">
        <v>156</v>
      </c>
      <c r="H25" s="81"/>
      <c r="I25" s="83">
        <v>0.5</v>
      </c>
      <c r="J25" s="84" t="s">
        <v>209</v>
      </c>
    </row>
    <row r="26" spans="3:10" ht="62.25" customHeight="1" x14ac:dyDescent="0.2">
      <c r="C26" s="313"/>
      <c r="D26" s="310" t="s">
        <v>210</v>
      </c>
      <c r="E26" s="310"/>
      <c r="F26" s="81"/>
      <c r="G26" s="82" t="s">
        <v>156</v>
      </c>
      <c r="H26" s="81"/>
      <c r="I26" s="83">
        <v>0.5</v>
      </c>
      <c r="J26" s="84"/>
    </row>
    <row r="27" spans="3:10" ht="62.25" customHeight="1" x14ac:dyDescent="0.2">
      <c r="C27" s="313"/>
      <c r="D27" s="310" t="s">
        <v>211</v>
      </c>
      <c r="E27" s="310"/>
      <c r="F27" s="81" t="s">
        <v>156</v>
      </c>
      <c r="G27" s="82"/>
      <c r="H27" s="81"/>
      <c r="I27" s="83">
        <v>1</v>
      </c>
      <c r="J27" s="84"/>
    </row>
    <row r="28" spans="3:10" ht="62.25" customHeight="1" x14ac:dyDescent="0.2">
      <c r="C28" s="313"/>
      <c r="D28" s="310" t="s">
        <v>212</v>
      </c>
      <c r="E28" s="310"/>
      <c r="F28" s="81" t="s">
        <v>156</v>
      </c>
      <c r="G28" s="82"/>
      <c r="H28" s="81"/>
      <c r="I28" s="83">
        <v>1</v>
      </c>
      <c r="J28" s="84"/>
    </row>
    <row r="29" spans="3:10" ht="62.25" customHeight="1" x14ac:dyDescent="0.2">
      <c r="C29" s="313"/>
      <c r="D29" s="310" t="s">
        <v>213</v>
      </c>
      <c r="E29" s="310"/>
      <c r="F29" s="81" t="s">
        <v>156</v>
      </c>
      <c r="G29" s="82"/>
      <c r="H29" s="81"/>
      <c r="I29" s="83">
        <v>1</v>
      </c>
      <c r="J29" s="84"/>
    </row>
    <row r="30" spans="3:10" ht="12.75" customHeight="1" x14ac:dyDescent="0.2">
      <c r="C30" s="313"/>
      <c r="D30" s="314" t="s">
        <v>214</v>
      </c>
      <c r="E30" s="314"/>
      <c r="F30" s="314"/>
      <c r="G30" s="314"/>
      <c r="H30" s="314"/>
      <c r="I30" s="86">
        <f>AVERAGE(I25:I29)</f>
        <v>0.8</v>
      </c>
      <c r="J30" s="85" t="str">
        <f>IF(I30&lt;=0.33,"MALO",IF(I30&lt;=0.67,"REGULAR",IF(I30&gt;=0.68,"BUENO")))</f>
        <v>BUENO</v>
      </c>
    </row>
    <row r="31" spans="3:10" ht="12.75" customHeight="1" x14ac:dyDescent="0.2">
      <c r="C31" s="312" t="s">
        <v>215</v>
      </c>
      <c r="D31" s="312"/>
      <c r="E31" s="312"/>
      <c r="F31" s="312"/>
      <c r="G31" s="312"/>
      <c r="H31" s="312"/>
      <c r="I31" s="86">
        <f>(I30+I24+I18)</f>
        <v>2.5</v>
      </c>
      <c r="J31" s="151" t="str">
        <f>IF(I31&lt;=1,"ALTA",IF(I31&lt;=2,"MEDIA","BAJA"))</f>
        <v>BAJA</v>
      </c>
    </row>
    <row r="32" spans="3:10" x14ac:dyDescent="0.2">
      <c r="C32" s="311" t="s">
        <v>216</v>
      </c>
      <c r="D32" s="311"/>
      <c r="E32" s="311"/>
      <c r="F32" s="311"/>
      <c r="G32" s="311"/>
      <c r="H32" s="311"/>
      <c r="I32" s="311"/>
      <c r="J32" s="311"/>
    </row>
    <row r="33" spans="3:10" ht="12.75" customHeight="1" x14ac:dyDescent="0.2">
      <c r="C33" s="168" t="s">
        <v>184</v>
      </c>
      <c r="D33" s="293" t="s">
        <v>185</v>
      </c>
      <c r="E33" s="293"/>
      <c r="F33" s="168" t="s">
        <v>186</v>
      </c>
      <c r="G33" s="168" t="s">
        <v>187</v>
      </c>
      <c r="H33" s="168" t="s">
        <v>188</v>
      </c>
      <c r="I33" s="168" t="s">
        <v>189</v>
      </c>
      <c r="J33" s="168" t="s">
        <v>217</v>
      </c>
    </row>
    <row r="34" spans="3:10" ht="42" customHeight="1" x14ac:dyDescent="0.2">
      <c r="C34" s="313" t="s">
        <v>218</v>
      </c>
      <c r="D34" s="310" t="s">
        <v>219</v>
      </c>
      <c r="E34" s="310"/>
      <c r="F34" s="81" t="s">
        <v>156</v>
      </c>
      <c r="G34" s="82"/>
      <c r="H34" s="82"/>
      <c r="I34" s="83">
        <v>1</v>
      </c>
      <c r="J34" s="84"/>
    </row>
    <row r="35" spans="3:10" ht="42" customHeight="1" x14ac:dyDescent="0.2">
      <c r="C35" s="313"/>
      <c r="D35" s="310" t="s">
        <v>220</v>
      </c>
      <c r="E35" s="310"/>
      <c r="F35" s="81" t="s">
        <v>156</v>
      </c>
      <c r="G35" s="82"/>
      <c r="H35" s="82"/>
      <c r="I35" s="83">
        <v>1</v>
      </c>
      <c r="J35" s="84"/>
    </row>
    <row r="36" spans="3:10" ht="54.75" customHeight="1" x14ac:dyDescent="0.2">
      <c r="C36" s="313"/>
      <c r="D36" s="310" t="s">
        <v>221</v>
      </c>
      <c r="E36" s="310"/>
      <c r="F36" s="81"/>
      <c r="G36" s="82"/>
      <c r="H36" s="82" t="s">
        <v>156</v>
      </c>
      <c r="I36" s="83">
        <v>1</v>
      </c>
      <c r="J36" s="84"/>
    </row>
    <row r="37" spans="3:10" ht="42" customHeight="1" x14ac:dyDescent="0.2">
      <c r="C37" s="313"/>
      <c r="D37" s="310" t="s">
        <v>222</v>
      </c>
      <c r="E37" s="310"/>
      <c r="F37" s="81"/>
      <c r="G37" s="82" t="s">
        <v>156</v>
      </c>
      <c r="H37" s="82"/>
      <c r="I37" s="83">
        <v>0.5</v>
      </c>
      <c r="J37" s="84" t="s">
        <v>223</v>
      </c>
    </row>
    <row r="38" spans="3:10" ht="42" customHeight="1" x14ac:dyDescent="0.2">
      <c r="C38" s="313"/>
      <c r="D38" s="310" t="s">
        <v>224</v>
      </c>
      <c r="E38" s="310"/>
      <c r="F38" s="81" t="s">
        <v>156</v>
      </c>
      <c r="G38" s="82"/>
      <c r="H38" s="82"/>
      <c r="I38" s="83">
        <v>1</v>
      </c>
      <c r="J38" s="84" t="s">
        <v>225</v>
      </c>
    </row>
    <row r="39" spans="3:10" ht="42" customHeight="1" x14ac:dyDescent="0.2">
      <c r="C39" s="313"/>
      <c r="D39" s="314" t="s">
        <v>226</v>
      </c>
      <c r="E39" s="314"/>
      <c r="F39" s="314"/>
      <c r="G39" s="314"/>
      <c r="H39" s="314"/>
      <c r="I39" s="86">
        <f>AVERAGE(I34:I38)</f>
        <v>0.9</v>
      </c>
      <c r="J39" s="85" t="str">
        <f>IF(I39&lt;=0.33,"MALO",IF(I39&lt;=0.67,"REGULAR",IF(I39&gt;=0.68,"BUENO")))</f>
        <v>BUENO</v>
      </c>
    </row>
    <row r="40" spans="3:10" ht="69" customHeight="1" x14ac:dyDescent="0.2">
      <c r="C40" s="313" t="s">
        <v>227</v>
      </c>
      <c r="D40" s="310" t="s">
        <v>228</v>
      </c>
      <c r="E40" s="310"/>
      <c r="F40" s="81" t="s">
        <v>156</v>
      </c>
      <c r="G40" s="82"/>
      <c r="H40" s="82"/>
      <c r="I40" s="83">
        <v>1</v>
      </c>
      <c r="J40" s="84"/>
    </row>
    <row r="41" spans="3:10" ht="42" customHeight="1" x14ac:dyDescent="0.2">
      <c r="C41" s="313"/>
      <c r="D41" s="310" t="s">
        <v>229</v>
      </c>
      <c r="E41" s="310"/>
      <c r="F41" s="81" t="s">
        <v>156</v>
      </c>
      <c r="G41" s="82"/>
      <c r="H41" s="82"/>
      <c r="I41" s="83">
        <v>1</v>
      </c>
      <c r="J41" s="84"/>
    </row>
    <row r="42" spans="3:10" ht="59.25" customHeight="1" x14ac:dyDescent="0.2">
      <c r="C42" s="313"/>
      <c r="D42" s="310" t="s">
        <v>230</v>
      </c>
      <c r="E42" s="310"/>
      <c r="F42" s="81" t="s">
        <v>156</v>
      </c>
      <c r="G42" s="82"/>
      <c r="H42" s="82"/>
      <c r="I42" s="83">
        <v>1</v>
      </c>
      <c r="J42" s="84"/>
    </row>
    <row r="43" spans="3:10" ht="48.75" customHeight="1" x14ac:dyDescent="0.2">
      <c r="C43" s="313"/>
      <c r="D43" s="310" t="s">
        <v>231</v>
      </c>
      <c r="E43" s="310"/>
      <c r="F43" s="81"/>
      <c r="G43" s="82" t="s">
        <v>156</v>
      </c>
      <c r="H43" s="82"/>
      <c r="I43" s="83">
        <v>0.5</v>
      </c>
      <c r="J43" s="84" t="s">
        <v>232</v>
      </c>
    </row>
    <row r="44" spans="3:10" ht="54" customHeight="1" x14ac:dyDescent="0.2">
      <c r="C44" s="313"/>
      <c r="D44" s="310" t="s">
        <v>233</v>
      </c>
      <c r="E44" s="310"/>
      <c r="F44" s="81"/>
      <c r="G44" s="82" t="s">
        <v>156</v>
      </c>
      <c r="H44" s="82"/>
      <c r="I44" s="83">
        <v>0.5</v>
      </c>
      <c r="J44" s="84" t="s">
        <v>234</v>
      </c>
    </row>
    <row r="45" spans="3:10" ht="29.25" customHeight="1" x14ac:dyDescent="0.2">
      <c r="C45" s="313"/>
      <c r="D45" s="314" t="s">
        <v>235</v>
      </c>
      <c r="E45" s="314"/>
      <c r="F45" s="314"/>
      <c r="G45" s="314"/>
      <c r="H45" s="314"/>
      <c r="I45" s="86">
        <f>AVERAGE(I40:I44)</f>
        <v>0.8</v>
      </c>
      <c r="J45" s="85" t="str">
        <f>IF(I45&lt;=0.33,"MALO",IF(I45&lt;=0.67,"REGULAR",IF(I45&gt;=0.68,"BUENO")))</f>
        <v>BUENO</v>
      </c>
    </row>
    <row r="46" spans="3:10" ht="42" customHeight="1" x14ac:dyDescent="0.2">
      <c r="C46" s="313" t="s">
        <v>236</v>
      </c>
      <c r="D46" s="310" t="s">
        <v>237</v>
      </c>
      <c r="E46" s="310"/>
      <c r="F46" s="81" t="s">
        <v>156</v>
      </c>
      <c r="G46" s="82"/>
      <c r="H46" s="82"/>
      <c r="I46" s="83">
        <v>1</v>
      </c>
      <c r="J46" s="84"/>
    </row>
    <row r="47" spans="3:10" ht="42" customHeight="1" x14ac:dyDescent="0.2">
      <c r="C47" s="313"/>
      <c r="D47" s="310" t="s">
        <v>238</v>
      </c>
      <c r="E47" s="310"/>
      <c r="F47" s="81" t="s">
        <v>156</v>
      </c>
      <c r="G47" s="82"/>
      <c r="H47" s="82"/>
      <c r="I47" s="83">
        <v>1</v>
      </c>
      <c r="J47" s="84"/>
    </row>
    <row r="48" spans="3:10" ht="66.75" customHeight="1" x14ac:dyDescent="0.2">
      <c r="C48" s="313"/>
      <c r="D48" s="310" t="s">
        <v>239</v>
      </c>
      <c r="E48" s="310"/>
      <c r="F48" s="81" t="s">
        <v>156</v>
      </c>
      <c r="G48" s="82"/>
      <c r="H48" s="82"/>
      <c r="I48" s="83">
        <v>1</v>
      </c>
      <c r="J48" s="84"/>
    </row>
    <row r="49" spans="3:10" ht="42" customHeight="1" x14ac:dyDescent="0.2">
      <c r="C49" s="313"/>
      <c r="D49" s="310" t="s">
        <v>240</v>
      </c>
      <c r="E49" s="310"/>
      <c r="F49" s="81" t="s">
        <v>156</v>
      </c>
      <c r="G49" s="82"/>
      <c r="H49" s="82"/>
      <c r="I49" s="83">
        <v>1</v>
      </c>
      <c r="J49" s="84"/>
    </row>
    <row r="50" spans="3:10" ht="42" customHeight="1" x14ac:dyDescent="0.2">
      <c r="C50" s="313"/>
      <c r="D50" s="310" t="s">
        <v>241</v>
      </c>
      <c r="E50" s="310"/>
      <c r="F50" s="81" t="s">
        <v>156</v>
      </c>
      <c r="G50" s="82"/>
      <c r="H50" s="82"/>
      <c r="I50" s="83">
        <v>1</v>
      </c>
      <c r="J50" s="84"/>
    </row>
    <row r="51" spans="3:10" ht="15" customHeight="1" x14ac:dyDescent="0.2">
      <c r="C51" s="313"/>
      <c r="D51" s="314" t="s">
        <v>242</v>
      </c>
      <c r="E51" s="314"/>
      <c r="F51" s="314"/>
      <c r="G51" s="314"/>
      <c r="H51" s="314"/>
      <c r="I51" s="86">
        <f>AVERAGE(I46:I50)</f>
        <v>1</v>
      </c>
      <c r="J51" s="85" t="str">
        <f>IF(I51&lt;=0.33,"MALO",IF(I51&lt;=0.67,"REGULAR",IF(I51&gt;=0.68,"BUENO")))</f>
        <v>BUENO</v>
      </c>
    </row>
    <row r="52" spans="3:10" ht="12.75" customHeight="1" x14ac:dyDescent="0.2">
      <c r="C52" s="312" t="s">
        <v>243</v>
      </c>
      <c r="D52" s="312"/>
      <c r="E52" s="312"/>
      <c r="F52" s="312"/>
      <c r="G52" s="312"/>
      <c r="H52" s="312"/>
      <c r="I52" s="86">
        <f>(I51+I45+I39)</f>
        <v>2.7</v>
      </c>
      <c r="J52" s="151" t="str">
        <f>IF(I52&lt;=1,"ALTA",IF(I52&lt;=2,"MEDIA","BAJA"))</f>
        <v>BAJA</v>
      </c>
    </row>
    <row r="53" spans="3:10" ht="12.75" customHeight="1" x14ac:dyDescent="0.2">
      <c r="C53" s="311" t="s">
        <v>244</v>
      </c>
      <c r="D53" s="311"/>
      <c r="E53" s="311"/>
      <c r="F53" s="311"/>
      <c r="G53" s="311"/>
      <c r="H53" s="311"/>
      <c r="I53" s="311"/>
      <c r="J53" s="311"/>
    </row>
    <row r="54" spans="3:10" ht="24" customHeight="1" x14ac:dyDescent="0.2">
      <c r="C54" s="168" t="s">
        <v>184</v>
      </c>
      <c r="D54" s="293" t="s">
        <v>185</v>
      </c>
      <c r="E54" s="293"/>
      <c r="F54" s="168" t="s">
        <v>186</v>
      </c>
      <c r="G54" s="168" t="s">
        <v>187</v>
      </c>
      <c r="H54" s="168" t="s">
        <v>188</v>
      </c>
      <c r="I54" s="168" t="s">
        <v>189</v>
      </c>
      <c r="J54" s="168" t="s">
        <v>217</v>
      </c>
    </row>
    <row r="55" spans="3:10" ht="27" customHeight="1" x14ac:dyDescent="0.2">
      <c r="C55" s="313" t="s">
        <v>245</v>
      </c>
      <c r="D55" s="310" t="s">
        <v>246</v>
      </c>
      <c r="E55" s="310"/>
      <c r="F55" s="81" t="s">
        <v>156</v>
      </c>
      <c r="G55" s="82"/>
      <c r="H55" s="81"/>
      <c r="I55" s="83">
        <v>1</v>
      </c>
      <c r="J55" s="84"/>
    </row>
    <row r="56" spans="3:10" ht="40.5" customHeight="1" x14ac:dyDescent="0.2">
      <c r="C56" s="313"/>
      <c r="D56" s="310" t="s">
        <v>247</v>
      </c>
      <c r="E56" s="310"/>
      <c r="F56" s="81"/>
      <c r="G56" s="82" t="s">
        <v>156</v>
      </c>
      <c r="H56" s="81"/>
      <c r="I56" s="83">
        <v>0.5</v>
      </c>
      <c r="J56" s="84"/>
    </row>
    <row r="57" spans="3:10" ht="27" customHeight="1" x14ac:dyDescent="0.2">
      <c r="C57" s="313"/>
      <c r="D57" s="310" t="s">
        <v>248</v>
      </c>
      <c r="E57" s="310"/>
      <c r="F57" s="81" t="s">
        <v>156</v>
      </c>
      <c r="G57" s="82"/>
      <c r="H57" s="81"/>
      <c r="I57" s="83">
        <v>1</v>
      </c>
      <c r="J57" s="84"/>
    </row>
    <row r="58" spans="3:10" ht="73.5" customHeight="1" x14ac:dyDescent="0.2">
      <c r="C58" s="313"/>
      <c r="D58" s="310" t="s">
        <v>249</v>
      </c>
      <c r="E58" s="310"/>
      <c r="F58" s="81" t="s">
        <v>156</v>
      </c>
      <c r="G58" s="82"/>
      <c r="H58" s="81"/>
      <c r="I58" s="83">
        <v>1</v>
      </c>
      <c r="J58" s="84"/>
    </row>
    <row r="59" spans="3:10" ht="27" customHeight="1" x14ac:dyDescent="0.2">
      <c r="C59" s="313"/>
      <c r="D59" s="310" t="s">
        <v>250</v>
      </c>
      <c r="E59" s="310"/>
      <c r="F59" s="81" t="s">
        <v>156</v>
      </c>
      <c r="G59" s="82"/>
      <c r="H59" s="81"/>
      <c r="I59" s="83">
        <v>1</v>
      </c>
      <c r="J59" s="84"/>
    </row>
    <row r="60" spans="3:10" ht="27" customHeight="1" x14ac:dyDescent="0.2">
      <c r="C60" s="313"/>
      <c r="D60" s="314" t="s">
        <v>251</v>
      </c>
      <c r="E60" s="314"/>
      <c r="F60" s="314"/>
      <c r="G60" s="314"/>
      <c r="H60" s="314"/>
      <c r="I60" s="86">
        <f>AVERAGE(I55:I59)</f>
        <v>0.9</v>
      </c>
      <c r="J60" s="85" t="str">
        <f>IF(I60&lt;=0.33,"MALO",IF(I60&lt;=0.67,"REGULAR",IF(I60&gt;=0.68,"BUENO")))</f>
        <v>BUENO</v>
      </c>
    </row>
    <row r="61" spans="3:10" ht="27" customHeight="1" x14ac:dyDescent="0.2">
      <c r="C61" s="313" t="s">
        <v>252</v>
      </c>
      <c r="D61" s="310" t="s">
        <v>253</v>
      </c>
      <c r="E61" s="310"/>
      <c r="F61" s="81" t="s">
        <v>156</v>
      </c>
      <c r="G61" s="81"/>
      <c r="H61" s="81"/>
      <c r="I61" s="83">
        <v>1</v>
      </c>
      <c r="J61" s="84"/>
    </row>
    <row r="62" spans="3:10" ht="59.25" customHeight="1" x14ac:dyDescent="0.2">
      <c r="C62" s="313"/>
      <c r="D62" s="310" t="s">
        <v>254</v>
      </c>
      <c r="E62" s="310"/>
      <c r="F62" s="81" t="s">
        <v>170</v>
      </c>
      <c r="G62" s="82"/>
      <c r="H62" s="81"/>
      <c r="I62" s="83">
        <v>1</v>
      </c>
      <c r="J62" s="84"/>
    </row>
    <row r="63" spans="3:10" ht="31.5" customHeight="1" x14ac:dyDescent="0.2">
      <c r="C63" s="313"/>
      <c r="D63" s="310" t="s">
        <v>255</v>
      </c>
      <c r="E63" s="310"/>
      <c r="F63" s="81"/>
      <c r="G63" s="82"/>
      <c r="H63" s="81" t="s">
        <v>156</v>
      </c>
      <c r="I63" s="83">
        <v>0</v>
      </c>
      <c r="J63" s="84"/>
    </row>
    <row r="64" spans="3:10" ht="39" customHeight="1" x14ac:dyDescent="0.2">
      <c r="C64" s="313"/>
      <c r="D64" s="310" t="s">
        <v>256</v>
      </c>
      <c r="E64" s="310"/>
      <c r="F64" s="81"/>
      <c r="G64" s="82"/>
      <c r="H64" s="81" t="s">
        <v>156</v>
      </c>
      <c r="I64" s="83">
        <v>0</v>
      </c>
      <c r="J64" s="84"/>
    </row>
    <row r="65" spans="3:13" ht="27" customHeight="1" x14ac:dyDescent="0.2">
      <c r="C65" s="313"/>
      <c r="D65" s="310" t="s">
        <v>257</v>
      </c>
      <c r="E65" s="310"/>
      <c r="F65" s="81"/>
      <c r="G65" s="82"/>
      <c r="H65" s="81" t="s">
        <v>156</v>
      </c>
      <c r="I65" s="83">
        <v>0</v>
      </c>
      <c r="J65" s="84"/>
    </row>
    <row r="66" spans="3:13" ht="27" customHeight="1" x14ac:dyDescent="0.2">
      <c r="C66" s="313"/>
      <c r="D66" s="314" t="s">
        <v>258</v>
      </c>
      <c r="E66" s="314"/>
      <c r="F66" s="314"/>
      <c r="G66" s="314"/>
      <c r="H66" s="314"/>
      <c r="I66" s="86">
        <f>AVERAGE(I61:I65)</f>
        <v>0.4</v>
      </c>
      <c r="J66" s="85" t="str">
        <f>IF(I66&lt;=0.33,"MALO",IF(I66&lt;=0.67,"REGULAR",IF(I66&gt;=0.68,"BUENO")))</f>
        <v>REGULAR</v>
      </c>
    </row>
    <row r="67" spans="3:13" ht="27" customHeight="1" x14ac:dyDescent="0.2">
      <c r="C67" s="313" t="s">
        <v>259</v>
      </c>
      <c r="D67" s="310" t="s">
        <v>260</v>
      </c>
      <c r="E67" s="310"/>
      <c r="F67" s="81" t="s">
        <v>156</v>
      </c>
      <c r="G67" s="82"/>
      <c r="H67" s="81"/>
      <c r="I67" s="83">
        <v>1</v>
      </c>
      <c r="J67" s="84"/>
    </row>
    <row r="68" spans="3:13" ht="46.5" customHeight="1" x14ac:dyDescent="0.2">
      <c r="C68" s="313"/>
      <c r="D68" s="310" t="s">
        <v>261</v>
      </c>
      <c r="E68" s="310"/>
      <c r="F68" s="81"/>
      <c r="G68" s="82" t="s">
        <v>156</v>
      </c>
      <c r="H68" s="81"/>
      <c r="I68" s="83">
        <v>0.5</v>
      </c>
      <c r="J68" s="84"/>
    </row>
    <row r="69" spans="3:13" ht="43.5" customHeight="1" x14ac:dyDescent="0.2">
      <c r="C69" s="313"/>
      <c r="D69" s="310" t="s">
        <v>262</v>
      </c>
      <c r="E69" s="310"/>
      <c r="F69" s="81" t="s">
        <v>156</v>
      </c>
      <c r="G69" s="82"/>
      <c r="H69" s="81"/>
      <c r="I69" s="83">
        <v>1</v>
      </c>
      <c r="J69" s="84"/>
    </row>
    <row r="70" spans="3:13" ht="42" customHeight="1" x14ac:dyDescent="0.2">
      <c r="C70" s="313"/>
      <c r="D70" s="310" t="s">
        <v>263</v>
      </c>
      <c r="E70" s="310"/>
      <c r="F70" s="81" t="s">
        <v>156</v>
      </c>
      <c r="G70" s="82"/>
      <c r="H70" s="81"/>
      <c r="I70" s="83">
        <v>1</v>
      </c>
      <c r="J70" s="84"/>
    </row>
    <row r="71" spans="3:13" ht="27" customHeight="1" x14ac:dyDescent="0.2">
      <c r="C71" s="313"/>
      <c r="D71" s="310" t="s">
        <v>264</v>
      </c>
      <c r="E71" s="310"/>
      <c r="F71" s="81"/>
      <c r="G71" s="82"/>
      <c r="H71" s="81" t="s">
        <v>156</v>
      </c>
      <c r="I71" s="83">
        <v>0</v>
      </c>
      <c r="J71" s="84"/>
    </row>
    <row r="72" spans="3:13" ht="27" customHeight="1" x14ac:dyDescent="0.2">
      <c r="C72" s="313"/>
      <c r="D72" s="314" t="s">
        <v>265</v>
      </c>
      <c r="E72" s="314"/>
      <c r="F72" s="314"/>
      <c r="G72" s="314"/>
      <c r="H72" s="314"/>
      <c r="I72" s="86">
        <f>AVERAGE(I67:I71)</f>
        <v>0.7</v>
      </c>
      <c r="J72" s="85" t="str">
        <f>IF(I72&lt;=0.33,"MALO",IF(I72&lt;=0.67,"REGULAR",IF(I72&gt;=0.68,"BUENO")))</f>
        <v>BUENO</v>
      </c>
    </row>
    <row r="73" spans="3:13" ht="21.75" customHeight="1" x14ac:dyDescent="0.2">
      <c r="C73" s="312" t="s">
        <v>266</v>
      </c>
      <c r="D73" s="312"/>
      <c r="E73" s="312"/>
      <c r="F73" s="312"/>
      <c r="G73" s="312"/>
      <c r="H73" s="312"/>
      <c r="I73" s="86">
        <f>(I72+I66+I60)</f>
        <v>2</v>
      </c>
      <c r="J73" s="85" t="str">
        <f>IF(I73&lt;=1,"ALTA",IF(I73&lt;=2,"MEDIA","BAJA"))</f>
        <v>MEDIA</v>
      </c>
    </row>
    <row r="75" spans="3:13" ht="15" x14ac:dyDescent="0.25">
      <c r="C75" s="292" t="s">
        <v>267</v>
      </c>
      <c r="D75" s="292"/>
      <c r="E75" s="292"/>
      <c r="F75" s="292"/>
    </row>
    <row r="76" spans="3:13" ht="15" customHeight="1" x14ac:dyDescent="0.25">
      <c r="C76" s="271" t="s">
        <v>141</v>
      </c>
      <c r="D76" s="271"/>
      <c r="E76" s="271"/>
      <c r="F76" s="11"/>
    </row>
    <row r="77" spans="3:13" ht="15" customHeight="1" x14ac:dyDescent="0.25">
      <c r="C77" s="271" t="s">
        <v>142</v>
      </c>
      <c r="D77" s="271"/>
      <c r="E77" s="271"/>
      <c r="F77" s="11"/>
    </row>
    <row r="78" spans="3:13" ht="15" customHeight="1" x14ac:dyDescent="0.25">
      <c r="C78" s="271" t="s">
        <v>268</v>
      </c>
      <c r="D78" s="271"/>
      <c r="E78" s="271"/>
      <c r="F78" s="11"/>
    </row>
    <row r="80" spans="3:13" s="195" customFormat="1" ht="48.75" customHeight="1" x14ac:dyDescent="0.25">
      <c r="C80" s="251" t="s">
        <v>34</v>
      </c>
      <c r="D80" s="251"/>
      <c r="E80" s="251"/>
      <c r="F80" s="251"/>
      <c r="G80" s="251"/>
      <c r="H80" s="251"/>
      <c r="I80" s="251"/>
      <c r="J80" s="251"/>
      <c r="K80" s="198"/>
      <c r="L80" s="198"/>
      <c r="M80" s="198"/>
    </row>
    <row r="81" spans="3:13" s="195" customFormat="1" ht="15" x14ac:dyDescent="0.25">
      <c r="C81" s="196"/>
      <c r="D81" s="196"/>
      <c r="E81" s="196"/>
      <c r="F81" s="196"/>
      <c r="G81" s="196"/>
      <c r="H81" s="196"/>
      <c r="I81" s="196"/>
      <c r="J81" s="196"/>
      <c r="K81" s="196"/>
      <c r="L81" s="196"/>
      <c r="M81" s="196"/>
    </row>
    <row r="82" spans="3:13" s="195" customFormat="1" ht="24.75" customHeight="1" x14ac:dyDescent="0.25">
      <c r="C82" s="252" t="s">
        <v>35</v>
      </c>
      <c r="D82" s="252"/>
      <c r="E82" s="252"/>
      <c r="F82" s="252"/>
      <c r="G82" s="252"/>
      <c r="H82" s="252"/>
      <c r="I82" s="252"/>
      <c r="J82" s="252"/>
      <c r="K82" s="138"/>
      <c r="L82" s="197"/>
      <c r="M82" s="197"/>
    </row>
  </sheetData>
  <sheetProtection algorithmName="SHA-512" hashValue="NJL2735D047lCDlboF3zrzVY5apM5kmaOqUSSM6DNPX/b9Og4KLwyTsaVppkqbG9wlhIqpjZUo4aAT/FkBYGog==" saltValue="PEjaeMHNcGUSL76tq/v4AA==" spinCount="100000" sheet="1" objects="1" scenarios="1" formatCells="0" formatColumns="0" formatRows="0"/>
  <mergeCells count="87">
    <mergeCell ref="C80:J80"/>
    <mergeCell ref="C82:J82"/>
    <mergeCell ref="C78:E78"/>
    <mergeCell ref="C46:C51"/>
    <mergeCell ref="D54:E54"/>
    <mergeCell ref="D56:E56"/>
    <mergeCell ref="C73:H73"/>
    <mergeCell ref="C55:C60"/>
    <mergeCell ref="C61:C66"/>
    <mergeCell ref="C67:C72"/>
    <mergeCell ref="D55:E55"/>
    <mergeCell ref="D63:E63"/>
    <mergeCell ref="D72:H72"/>
    <mergeCell ref="D68:E68"/>
    <mergeCell ref="D69:E69"/>
    <mergeCell ref="D64:E64"/>
    <mergeCell ref="A2:A7"/>
    <mergeCell ref="C13:C18"/>
    <mergeCell ref="D18:H18"/>
    <mergeCell ref="C19:C24"/>
    <mergeCell ref="D13:E13"/>
    <mergeCell ref="D16:E16"/>
    <mergeCell ref="D23:E23"/>
    <mergeCell ref="D17:E17"/>
    <mergeCell ref="C9:E9"/>
    <mergeCell ref="F9:J9"/>
    <mergeCell ref="D12:E12"/>
    <mergeCell ref="C10:J10"/>
    <mergeCell ref="D14:E14"/>
    <mergeCell ref="D15:E15"/>
    <mergeCell ref="D21:E21"/>
    <mergeCell ref="D24:H24"/>
    <mergeCell ref="C31:H31"/>
    <mergeCell ref="C76:E76"/>
    <mergeCell ref="C77:E77"/>
    <mergeCell ref="D22:E22"/>
    <mergeCell ref="D19:E19"/>
    <mergeCell ref="C75:F75"/>
    <mergeCell ref="D44:E44"/>
    <mergeCell ref="D42:E42"/>
    <mergeCell ref="D36:E36"/>
    <mergeCell ref="D71:E71"/>
    <mergeCell ref="D61:E61"/>
    <mergeCell ref="C40:C45"/>
    <mergeCell ref="D34:E34"/>
    <mergeCell ref="D38:E38"/>
    <mergeCell ref="D45:H45"/>
    <mergeCell ref="D20:E20"/>
    <mergeCell ref="D29:E29"/>
    <mergeCell ref="C25:C30"/>
    <mergeCell ref="D25:E25"/>
    <mergeCell ref="D26:E26"/>
    <mergeCell ref="D28:E28"/>
    <mergeCell ref="D27:E27"/>
    <mergeCell ref="D30:H30"/>
    <mergeCell ref="D70:E70"/>
    <mergeCell ref="D66:H66"/>
    <mergeCell ref="D67:E67"/>
    <mergeCell ref="D60:H60"/>
    <mergeCell ref="D62:E62"/>
    <mergeCell ref="C53:J53"/>
    <mergeCell ref="D65:E65"/>
    <mergeCell ref="D57:E57"/>
    <mergeCell ref="D58:E58"/>
    <mergeCell ref="D59:E59"/>
    <mergeCell ref="D33:E33"/>
    <mergeCell ref="D40:E40"/>
    <mergeCell ref="C32:J32"/>
    <mergeCell ref="C52:H52"/>
    <mergeCell ref="D35:E35"/>
    <mergeCell ref="D37:E37"/>
    <mergeCell ref="C34:C39"/>
    <mergeCell ref="D43:E43"/>
    <mergeCell ref="D50:E50"/>
    <mergeCell ref="D48:E48"/>
    <mergeCell ref="D49:E49"/>
    <mergeCell ref="D51:H51"/>
    <mergeCell ref="D46:E46"/>
    <mergeCell ref="D47:E47"/>
    <mergeCell ref="D41:E41"/>
    <mergeCell ref="D39:H39"/>
    <mergeCell ref="C11:J11"/>
    <mergeCell ref="C2:D5"/>
    <mergeCell ref="E2:I2"/>
    <mergeCell ref="E3:I3"/>
    <mergeCell ref="E4:I5"/>
    <mergeCell ref="C7:J7"/>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73" orientation="portrait" r:id="rId1"/>
  <rowBreaks count="3" manualBreakCount="3">
    <brk id="31" max="16383" man="1"/>
    <brk id="52" min="1" max="10" man="1"/>
    <brk id="60"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1"/>
  <sheetViews>
    <sheetView showGridLines="0" view="pageBreakPreview" zoomScaleNormal="100" zoomScaleSheetLayoutView="100" workbookViewId="0">
      <selection activeCell="D4" sqref="D4:R5"/>
    </sheetView>
  </sheetViews>
  <sheetFormatPr baseColWidth="10" defaultColWidth="11.42578125" defaultRowHeight="12.75" x14ac:dyDescent="0.2"/>
  <cols>
    <col min="1" max="1" width="8.42578125" style="78" customWidth="1"/>
    <col min="2" max="2" width="2.140625" style="78" customWidth="1"/>
    <col min="3" max="3" width="17.85546875" style="78" customWidth="1"/>
    <col min="4" max="4" width="10.42578125" style="78" customWidth="1"/>
    <col min="5" max="5" width="5.7109375" style="78" customWidth="1"/>
    <col min="6" max="6" width="9.28515625" style="78" bestFit="1" customWidth="1"/>
    <col min="7" max="9" width="7.7109375" style="78" customWidth="1"/>
    <col min="10" max="10" width="5.7109375" style="78" customWidth="1"/>
    <col min="11" max="14" width="7.7109375" style="78" customWidth="1"/>
    <col min="15" max="15" width="5.7109375" style="78" customWidth="1"/>
    <col min="16" max="16" width="7.7109375" style="78" customWidth="1"/>
    <col min="17" max="17" width="9.28515625" style="78" bestFit="1" customWidth="1"/>
    <col min="18" max="19" width="7.7109375" style="78" customWidth="1"/>
    <col min="20" max="20" width="5.7109375" style="78" customWidth="1"/>
    <col min="21" max="21" width="11.28515625" style="78" customWidth="1"/>
    <col min="22" max="22" width="7" style="78" customWidth="1"/>
    <col min="23" max="23" width="1.42578125" style="78" customWidth="1"/>
    <col min="24" max="16384" width="11.42578125" style="78"/>
  </cols>
  <sheetData>
    <row r="2" spans="1:22" ht="24.75" customHeight="1" x14ac:dyDescent="0.2">
      <c r="A2" s="289" t="s">
        <v>36</v>
      </c>
      <c r="C2" s="325"/>
      <c r="D2" s="327" t="s">
        <v>0</v>
      </c>
      <c r="E2" s="328"/>
      <c r="F2" s="328"/>
      <c r="G2" s="328"/>
      <c r="H2" s="328"/>
      <c r="I2" s="328"/>
      <c r="J2" s="328"/>
      <c r="K2" s="328"/>
      <c r="L2" s="328"/>
      <c r="M2" s="328"/>
      <c r="N2" s="328"/>
      <c r="O2" s="328"/>
      <c r="P2" s="328"/>
      <c r="Q2" s="328"/>
      <c r="R2" s="329"/>
      <c r="S2" s="327" t="s">
        <v>37</v>
      </c>
      <c r="T2" s="328"/>
      <c r="U2" s="328"/>
      <c r="V2" s="329"/>
    </row>
    <row r="3" spans="1:22" ht="21.75" customHeight="1" x14ac:dyDescent="0.2">
      <c r="A3" s="289"/>
      <c r="C3" s="325"/>
      <c r="D3" s="327" t="s">
        <v>2</v>
      </c>
      <c r="E3" s="328"/>
      <c r="F3" s="328"/>
      <c r="G3" s="328"/>
      <c r="H3" s="328"/>
      <c r="I3" s="328"/>
      <c r="J3" s="328"/>
      <c r="K3" s="328"/>
      <c r="L3" s="328"/>
      <c r="M3" s="328"/>
      <c r="N3" s="328"/>
      <c r="O3" s="328"/>
      <c r="P3" s="328"/>
      <c r="Q3" s="328"/>
      <c r="R3" s="329"/>
      <c r="S3" s="327" t="s">
        <v>3</v>
      </c>
      <c r="T3" s="328"/>
      <c r="U3" s="328"/>
      <c r="V3" s="329"/>
    </row>
    <row r="4" spans="1:22" ht="18.75" customHeight="1" x14ac:dyDescent="0.2">
      <c r="A4" s="289"/>
      <c r="C4" s="325"/>
      <c r="D4" s="273" t="s">
        <v>269</v>
      </c>
      <c r="E4" s="273"/>
      <c r="F4" s="273"/>
      <c r="G4" s="273"/>
      <c r="H4" s="273"/>
      <c r="I4" s="273"/>
      <c r="J4" s="273"/>
      <c r="K4" s="273"/>
      <c r="L4" s="273"/>
      <c r="M4" s="273"/>
      <c r="N4" s="273"/>
      <c r="O4" s="273"/>
      <c r="P4" s="273"/>
      <c r="Q4" s="273"/>
      <c r="R4" s="273"/>
      <c r="S4" s="327" t="s">
        <v>5</v>
      </c>
      <c r="T4" s="328"/>
      <c r="U4" s="328"/>
      <c r="V4" s="329"/>
    </row>
    <row r="5" spans="1:22" ht="17.25" customHeight="1" x14ac:dyDescent="0.2">
      <c r="A5" s="289"/>
      <c r="C5" s="325"/>
      <c r="D5" s="273"/>
      <c r="E5" s="273"/>
      <c r="F5" s="273"/>
      <c r="G5" s="273"/>
      <c r="H5" s="273"/>
      <c r="I5" s="273"/>
      <c r="J5" s="273"/>
      <c r="K5" s="273"/>
      <c r="L5" s="273"/>
      <c r="M5" s="273"/>
      <c r="N5" s="273"/>
      <c r="O5" s="273"/>
      <c r="P5" s="273"/>
      <c r="Q5" s="273"/>
      <c r="R5" s="273"/>
      <c r="S5" s="277" t="s">
        <v>270</v>
      </c>
      <c r="T5" s="277"/>
      <c r="U5" s="277"/>
      <c r="V5" s="277"/>
    </row>
    <row r="6" spans="1:22" ht="10.5" customHeight="1" x14ac:dyDescent="0.25">
      <c r="A6" s="289"/>
      <c r="C6" s="87"/>
      <c r="D6" s="87"/>
      <c r="E6" s="88"/>
      <c r="F6" s="88"/>
      <c r="G6" s="88"/>
      <c r="H6" s="88"/>
      <c r="I6" s="88"/>
      <c r="J6" s="88"/>
      <c r="K6" s="88"/>
      <c r="L6" s="88"/>
      <c r="M6" s="88"/>
      <c r="N6" s="88"/>
      <c r="O6" s="88"/>
      <c r="P6" s="88"/>
      <c r="Q6" s="88"/>
      <c r="R6" s="88"/>
      <c r="S6" s="88"/>
      <c r="T6" s="89"/>
      <c r="U6" s="89"/>
      <c r="V6" s="90"/>
    </row>
    <row r="7" spans="1:22" ht="18.75" customHeight="1" x14ac:dyDescent="0.2">
      <c r="A7" s="289"/>
      <c r="C7" s="332" t="s">
        <v>271</v>
      </c>
      <c r="D7" s="332"/>
      <c r="E7" s="332"/>
      <c r="F7" s="332"/>
      <c r="G7" s="332"/>
      <c r="H7" s="332"/>
      <c r="I7" s="332"/>
      <c r="J7" s="332"/>
      <c r="K7" s="332"/>
      <c r="L7" s="332"/>
      <c r="M7" s="332"/>
      <c r="N7" s="332"/>
      <c r="O7" s="332"/>
      <c r="P7" s="332"/>
      <c r="Q7" s="332"/>
      <c r="R7" s="332"/>
      <c r="S7" s="332"/>
      <c r="T7" s="332"/>
      <c r="U7" s="332"/>
      <c r="V7" s="332"/>
    </row>
    <row r="8" spans="1:22" ht="9.75" customHeight="1" x14ac:dyDescent="0.2">
      <c r="F8" s="18"/>
      <c r="G8" s="18"/>
      <c r="H8" s="18"/>
      <c r="I8" s="18"/>
      <c r="J8" s="18"/>
      <c r="K8" s="18"/>
      <c r="L8" s="18"/>
      <c r="M8" s="18"/>
      <c r="N8" s="18"/>
      <c r="O8" s="18"/>
      <c r="P8" s="18"/>
      <c r="Q8" s="18"/>
      <c r="R8" s="18"/>
      <c r="S8" s="18"/>
      <c r="T8" s="18"/>
      <c r="U8" s="18"/>
      <c r="V8" s="19"/>
    </row>
    <row r="9" spans="1:22" x14ac:dyDescent="0.2">
      <c r="C9" s="330" t="s">
        <v>147</v>
      </c>
      <c r="D9" s="330"/>
      <c r="E9" s="330"/>
      <c r="F9" s="324">
        <v>45839</v>
      </c>
      <c r="G9" s="325"/>
      <c r="H9" s="325"/>
      <c r="I9" s="325"/>
      <c r="J9" s="325"/>
      <c r="K9" s="325"/>
      <c r="L9" s="325"/>
      <c r="M9" s="325"/>
      <c r="N9" s="325"/>
      <c r="O9" s="325"/>
      <c r="P9" s="325"/>
      <c r="Q9" s="325"/>
      <c r="R9" s="325"/>
      <c r="S9" s="325"/>
      <c r="T9" s="325"/>
      <c r="U9" s="325"/>
      <c r="V9" s="325"/>
    </row>
    <row r="10" spans="1:22" x14ac:dyDescent="0.2">
      <c r="C10" s="331"/>
      <c r="D10" s="331"/>
      <c r="E10" s="331"/>
      <c r="F10" s="331"/>
      <c r="G10" s="331"/>
      <c r="H10" s="331"/>
      <c r="I10" s="331"/>
      <c r="J10" s="331"/>
      <c r="K10" s="331"/>
      <c r="L10" s="331"/>
      <c r="M10" s="331"/>
      <c r="N10" s="331"/>
      <c r="O10" s="331"/>
      <c r="P10" s="331"/>
      <c r="Q10" s="331"/>
      <c r="R10" s="331"/>
      <c r="S10" s="331"/>
      <c r="T10" s="331"/>
      <c r="U10" s="331"/>
      <c r="V10" s="331"/>
    </row>
    <row r="11" spans="1:22" x14ac:dyDescent="0.2">
      <c r="C11" s="326" t="s">
        <v>272</v>
      </c>
      <c r="D11" s="326"/>
      <c r="E11" s="326"/>
      <c r="F11" s="326" t="s">
        <v>273</v>
      </c>
      <c r="G11" s="326"/>
      <c r="H11" s="326"/>
      <c r="I11" s="326"/>
      <c r="J11" s="326"/>
      <c r="K11" s="326"/>
      <c r="L11" s="326"/>
      <c r="M11" s="326"/>
      <c r="N11" s="326"/>
      <c r="O11" s="326"/>
      <c r="P11" s="326"/>
      <c r="Q11" s="326"/>
      <c r="R11" s="326"/>
      <c r="S11" s="326"/>
      <c r="T11" s="326"/>
      <c r="U11" s="326" t="s">
        <v>274</v>
      </c>
      <c r="V11" s="326"/>
    </row>
    <row r="12" spans="1:22" x14ac:dyDescent="0.2">
      <c r="C12" s="326"/>
      <c r="D12" s="326"/>
      <c r="E12" s="326"/>
      <c r="F12" s="326" t="s">
        <v>183</v>
      </c>
      <c r="G12" s="326"/>
      <c r="H12" s="326"/>
      <c r="I12" s="326"/>
      <c r="J12" s="326"/>
      <c r="K12" s="326" t="s">
        <v>216</v>
      </c>
      <c r="L12" s="326"/>
      <c r="M12" s="326"/>
      <c r="N12" s="326"/>
      <c r="O12" s="326"/>
      <c r="P12" s="326" t="s">
        <v>275</v>
      </c>
      <c r="Q12" s="326"/>
      <c r="R12" s="326"/>
      <c r="S12" s="326"/>
      <c r="T12" s="326"/>
      <c r="U12" s="326"/>
      <c r="V12" s="326"/>
    </row>
    <row r="13" spans="1:22" ht="109.5" customHeight="1" x14ac:dyDescent="0.2">
      <c r="C13" s="2" t="s">
        <v>148</v>
      </c>
      <c r="D13" s="3" t="s">
        <v>152</v>
      </c>
      <c r="E13" s="3" t="s">
        <v>276</v>
      </c>
      <c r="F13" s="3" t="s">
        <v>277</v>
      </c>
      <c r="G13" s="3" t="s">
        <v>278</v>
      </c>
      <c r="H13" s="3" t="s">
        <v>279</v>
      </c>
      <c r="I13" s="3" t="s">
        <v>280</v>
      </c>
      <c r="J13" s="3" t="s">
        <v>281</v>
      </c>
      <c r="K13" s="3" t="s">
        <v>282</v>
      </c>
      <c r="L13" s="3" t="s">
        <v>283</v>
      </c>
      <c r="M13" s="3" t="s">
        <v>284</v>
      </c>
      <c r="N13" s="3" t="s">
        <v>285</v>
      </c>
      <c r="O13" s="3" t="s">
        <v>286</v>
      </c>
      <c r="P13" s="3" t="s">
        <v>287</v>
      </c>
      <c r="Q13" s="3" t="s">
        <v>288</v>
      </c>
      <c r="R13" s="3" t="s">
        <v>289</v>
      </c>
      <c r="S13" s="3" t="s">
        <v>290</v>
      </c>
      <c r="T13" s="3" t="s">
        <v>291</v>
      </c>
      <c r="U13" s="2" t="s">
        <v>292</v>
      </c>
      <c r="V13" s="3" t="s">
        <v>293</v>
      </c>
    </row>
    <row r="14" spans="1:22" ht="42.75" customHeight="1" x14ac:dyDescent="0.2">
      <c r="C14" s="4" t="str">
        <f>'Ficha Técnica 2'!C13</f>
        <v>Movimientos sismicos</v>
      </c>
      <c r="D14" s="5" t="str">
        <f>'Ficha Técnica 2'!G13</f>
        <v>PROBABLE</v>
      </c>
      <c r="E14" s="5"/>
      <c r="F14" s="6" t="str">
        <f>'Ficha Técnica 3'!J18</f>
        <v>BUENO</v>
      </c>
      <c r="G14" s="6" t="str">
        <f>'Ficha Técnica 3'!J24</f>
        <v>BUENO</v>
      </c>
      <c r="H14" s="6" t="str">
        <f>'Ficha Técnica 3'!J30</f>
        <v>BUENO</v>
      </c>
      <c r="I14" s="6" t="str">
        <f>'Ficha Técnica 3'!J31</f>
        <v>BAJA</v>
      </c>
      <c r="J14" s="7"/>
      <c r="K14" s="7" t="str">
        <f>'Ficha Técnica 3'!J39</f>
        <v>BUENO</v>
      </c>
      <c r="L14" s="7" t="str">
        <f>'Ficha Técnica 3'!J45</f>
        <v>BUENO</v>
      </c>
      <c r="M14" s="7" t="str">
        <f>'Ficha Técnica 3'!J51</f>
        <v>BUENO</v>
      </c>
      <c r="N14" s="7" t="str">
        <f>'Ficha Técnica 3'!J52</f>
        <v>BAJA</v>
      </c>
      <c r="O14" s="7"/>
      <c r="P14" s="6" t="str">
        <f>'Ficha Técnica 3'!J60</f>
        <v>BUENO</v>
      </c>
      <c r="Q14" s="6" t="str">
        <f>'Ficha Técnica 3'!J66</f>
        <v>REGULAR</v>
      </c>
      <c r="R14" s="6" t="str">
        <f>'Ficha Técnica 3'!J72</f>
        <v>BUENO</v>
      </c>
      <c r="S14" s="6" t="str">
        <f>'Ficha Técnica 3'!J73</f>
        <v>MEDIA</v>
      </c>
      <c r="T14" s="7"/>
      <c r="U14" s="8"/>
      <c r="V14" s="9" t="s">
        <v>294</v>
      </c>
    </row>
    <row r="15" spans="1:22" ht="39.75" customHeight="1" x14ac:dyDescent="0.2">
      <c r="C15" s="4" t="str">
        <f>'Ficha Técnica 2'!C14</f>
        <v>tormenta electrica            ( cambio climatico)</v>
      </c>
      <c r="D15" s="5" t="str">
        <f>'Ficha Técnica 2'!G14</f>
        <v>POSIBLE</v>
      </c>
      <c r="E15" s="10"/>
      <c r="F15" s="6" t="str">
        <f t="shared" ref="F15:I20" si="0">+F14</f>
        <v>BUENO</v>
      </c>
      <c r="G15" s="6" t="str">
        <f>+G14</f>
        <v>BUENO</v>
      </c>
      <c r="H15" s="6" t="str">
        <f t="shared" si="0"/>
        <v>BUENO</v>
      </c>
      <c r="I15" s="6" t="str">
        <f t="shared" si="0"/>
        <v>BAJA</v>
      </c>
      <c r="J15" s="7"/>
      <c r="K15" s="7" t="str">
        <f t="shared" ref="K15:N22" si="1">+K14</f>
        <v>BUENO</v>
      </c>
      <c r="L15" s="7" t="str">
        <f t="shared" si="1"/>
        <v>BUENO</v>
      </c>
      <c r="M15" s="7" t="str">
        <f t="shared" si="1"/>
        <v>BUENO</v>
      </c>
      <c r="N15" s="7" t="str">
        <f t="shared" si="1"/>
        <v>BAJA</v>
      </c>
      <c r="O15" s="7"/>
      <c r="P15" s="6" t="str">
        <f t="shared" ref="P15:S20" si="2">+P14</f>
        <v>BUENO</v>
      </c>
      <c r="Q15" s="6" t="str">
        <f t="shared" si="2"/>
        <v>REGULAR</v>
      </c>
      <c r="R15" s="6" t="str">
        <f t="shared" si="2"/>
        <v>BUENO</v>
      </c>
      <c r="S15" s="6" t="str">
        <f t="shared" si="2"/>
        <v>MEDIA</v>
      </c>
      <c r="T15" s="7"/>
      <c r="U15" s="8"/>
      <c r="V15" s="9" t="s">
        <v>294</v>
      </c>
    </row>
    <row r="16" spans="1:22" ht="39.75" customHeight="1" x14ac:dyDescent="0.2">
      <c r="C16" s="4" t="str">
        <f>'Ficha Técnica 2'!C15</f>
        <v>Lluvias torrenciales      ( cambio climatico)</v>
      </c>
      <c r="D16" s="5" t="str">
        <f>'Ficha Técnica 2'!G15</f>
        <v>PROBABLE</v>
      </c>
      <c r="E16" s="10"/>
      <c r="F16" s="6" t="str">
        <f t="shared" si="0"/>
        <v>BUENO</v>
      </c>
      <c r="G16" s="6" t="str">
        <f t="shared" si="0"/>
        <v>BUENO</v>
      </c>
      <c r="H16" s="6" t="str">
        <f t="shared" si="0"/>
        <v>BUENO</v>
      </c>
      <c r="I16" s="6" t="str">
        <f t="shared" si="0"/>
        <v>BAJA</v>
      </c>
      <c r="J16" s="7"/>
      <c r="K16" s="7" t="str">
        <f t="shared" si="1"/>
        <v>BUENO</v>
      </c>
      <c r="L16" s="7" t="str">
        <f t="shared" si="1"/>
        <v>BUENO</v>
      </c>
      <c r="M16" s="7" t="str">
        <f t="shared" si="1"/>
        <v>BUENO</v>
      </c>
      <c r="N16" s="7" t="str">
        <f t="shared" si="1"/>
        <v>BAJA</v>
      </c>
      <c r="O16" s="7"/>
      <c r="P16" s="6" t="str">
        <f t="shared" si="2"/>
        <v>BUENO</v>
      </c>
      <c r="Q16" s="6" t="str">
        <f t="shared" si="2"/>
        <v>REGULAR</v>
      </c>
      <c r="R16" s="6" t="str">
        <f t="shared" si="2"/>
        <v>BUENO</v>
      </c>
      <c r="S16" s="6" t="str">
        <f t="shared" si="2"/>
        <v>MEDIA</v>
      </c>
      <c r="T16" s="7"/>
      <c r="U16" s="8"/>
      <c r="V16" s="9" t="s">
        <v>294</v>
      </c>
    </row>
    <row r="17" spans="3:22" ht="39.75" customHeight="1" x14ac:dyDescent="0.2">
      <c r="C17" s="4" t="str">
        <f>'Ficha Técnica 2'!C16</f>
        <v>Pandemia,brotes epidemicos</v>
      </c>
      <c r="D17" s="5" t="str">
        <f>'Ficha Técnica 2'!G16</f>
        <v>PROBABLE</v>
      </c>
      <c r="E17" s="10"/>
      <c r="F17" s="6" t="str">
        <f t="shared" si="0"/>
        <v>BUENO</v>
      </c>
      <c r="G17" s="6" t="str">
        <f t="shared" si="0"/>
        <v>BUENO</v>
      </c>
      <c r="H17" s="6" t="str">
        <f t="shared" si="0"/>
        <v>BUENO</v>
      </c>
      <c r="I17" s="6" t="str">
        <f t="shared" si="0"/>
        <v>BAJA</v>
      </c>
      <c r="J17" s="7"/>
      <c r="K17" s="7" t="str">
        <f t="shared" si="1"/>
        <v>BUENO</v>
      </c>
      <c r="L17" s="7" t="str">
        <f t="shared" si="1"/>
        <v>BUENO</v>
      </c>
      <c r="M17" s="7" t="str">
        <f t="shared" si="1"/>
        <v>BUENO</v>
      </c>
      <c r="N17" s="7" t="str">
        <f t="shared" si="1"/>
        <v>BAJA</v>
      </c>
      <c r="O17" s="7"/>
      <c r="P17" s="6" t="str">
        <f t="shared" si="2"/>
        <v>BUENO</v>
      </c>
      <c r="Q17" s="6" t="str">
        <f t="shared" si="2"/>
        <v>REGULAR</v>
      </c>
      <c r="R17" s="6" t="str">
        <f t="shared" si="2"/>
        <v>BUENO</v>
      </c>
      <c r="S17" s="6" t="str">
        <f t="shared" si="2"/>
        <v>MEDIA</v>
      </c>
      <c r="T17" s="7"/>
      <c r="U17" s="8"/>
      <c r="V17" s="9" t="s">
        <v>294</v>
      </c>
    </row>
    <row r="18" spans="3:22" ht="39" customHeight="1" x14ac:dyDescent="0.2">
      <c r="C18" s="4" t="str">
        <f>'Ficha Técnica 2'!C17</f>
        <v>Vendavales (cambio climatico)</v>
      </c>
      <c r="D18" s="5" t="str">
        <f>'Ficha Técnica 2'!G17</f>
        <v>PROBABLE</v>
      </c>
      <c r="E18" s="5"/>
      <c r="F18" s="6" t="str">
        <f t="shared" si="0"/>
        <v>BUENO</v>
      </c>
      <c r="G18" s="6" t="str">
        <f t="shared" si="0"/>
        <v>BUENO</v>
      </c>
      <c r="H18" s="6" t="str">
        <f t="shared" si="0"/>
        <v>BUENO</v>
      </c>
      <c r="I18" s="6" t="str">
        <f t="shared" si="0"/>
        <v>BAJA</v>
      </c>
      <c r="J18" s="7"/>
      <c r="K18" s="7" t="str">
        <f t="shared" si="1"/>
        <v>BUENO</v>
      </c>
      <c r="L18" s="7" t="str">
        <f>+L17</f>
        <v>BUENO</v>
      </c>
      <c r="M18" s="7" t="str">
        <f t="shared" si="1"/>
        <v>BUENO</v>
      </c>
      <c r="N18" s="7" t="str">
        <f t="shared" si="1"/>
        <v>BAJA</v>
      </c>
      <c r="O18" s="7"/>
      <c r="P18" s="6" t="str">
        <f t="shared" si="2"/>
        <v>BUENO</v>
      </c>
      <c r="Q18" s="6" t="str">
        <f t="shared" si="2"/>
        <v>REGULAR</v>
      </c>
      <c r="R18" s="6" t="str">
        <f t="shared" si="2"/>
        <v>BUENO</v>
      </c>
      <c r="S18" s="6" t="str">
        <f t="shared" si="2"/>
        <v>MEDIA</v>
      </c>
      <c r="T18" s="7"/>
      <c r="U18" s="8"/>
      <c r="V18" s="9" t="s">
        <v>294</v>
      </c>
    </row>
    <row r="19" spans="3:22" ht="39" customHeight="1" x14ac:dyDescent="0.2">
      <c r="C19" s="4" t="str">
        <f>'Ficha Técnica 2'!C19</f>
        <v>Incendio</v>
      </c>
      <c r="D19" s="5" t="str">
        <f>'Ficha Técnica 2'!G19</f>
        <v>POSIBLE</v>
      </c>
      <c r="E19" s="10"/>
      <c r="F19" s="6" t="str">
        <f t="shared" si="0"/>
        <v>BUENO</v>
      </c>
      <c r="G19" s="6" t="str">
        <f t="shared" si="0"/>
        <v>BUENO</v>
      </c>
      <c r="H19" s="6" t="str">
        <f t="shared" si="0"/>
        <v>BUENO</v>
      </c>
      <c r="I19" s="6" t="str">
        <f t="shared" si="0"/>
        <v>BAJA</v>
      </c>
      <c r="J19" s="7"/>
      <c r="K19" s="7" t="str">
        <f t="shared" si="1"/>
        <v>BUENO</v>
      </c>
      <c r="L19" s="7" t="str">
        <f t="shared" si="1"/>
        <v>BUENO</v>
      </c>
      <c r="M19" s="7" t="str">
        <f t="shared" si="1"/>
        <v>BUENO</v>
      </c>
      <c r="N19" s="7" t="str">
        <f t="shared" si="1"/>
        <v>BAJA</v>
      </c>
      <c r="O19" s="7"/>
      <c r="P19" s="6" t="str">
        <f t="shared" si="2"/>
        <v>BUENO</v>
      </c>
      <c r="Q19" s="6" t="str">
        <f t="shared" si="2"/>
        <v>REGULAR</v>
      </c>
      <c r="R19" s="6" t="str">
        <f t="shared" si="2"/>
        <v>BUENO</v>
      </c>
      <c r="S19" s="6" t="str">
        <f t="shared" si="2"/>
        <v>MEDIA</v>
      </c>
      <c r="T19" s="7"/>
      <c r="U19" s="8"/>
      <c r="V19" s="9" t="s">
        <v>294</v>
      </c>
    </row>
    <row r="20" spans="3:22" ht="31.5" customHeight="1" x14ac:dyDescent="0.2">
      <c r="C20" s="4" t="str">
        <f>'Ficha Técnica 2'!C20</f>
        <v>Químicos  (Derrames)</v>
      </c>
      <c r="D20" s="5" t="str">
        <f>'Ficha Técnica 2'!G20</f>
        <v>POSIBLE</v>
      </c>
      <c r="E20" s="10"/>
      <c r="F20" s="6" t="str">
        <f t="shared" si="0"/>
        <v>BUENO</v>
      </c>
      <c r="G20" s="6" t="str">
        <f t="shared" si="0"/>
        <v>BUENO</v>
      </c>
      <c r="H20" s="6" t="str">
        <f t="shared" si="0"/>
        <v>BUENO</v>
      </c>
      <c r="I20" s="6" t="str">
        <f t="shared" si="0"/>
        <v>BAJA</v>
      </c>
      <c r="J20" s="7"/>
      <c r="K20" s="7" t="str">
        <f t="shared" si="1"/>
        <v>BUENO</v>
      </c>
      <c r="L20" s="7" t="str">
        <f t="shared" si="1"/>
        <v>BUENO</v>
      </c>
      <c r="M20" s="7" t="str">
        <f t="shared" si="1"/>
        <v>BUENO</v>
      </c>
      <c r="N20" s="7" t="str">
        <f t="shared" si="1"/>
        <v>BAJA</v>
      </c>
      <c r="O20" s="7"/>
      <c r="P20" s="6" t="str">
        <f t="shared" si="2"/>
        <v>BUENO</v>
      </c>
      <c r="Q20" s="6" t="str">
        <f t="shared" si="2"/>
        <v>REGULAR</v>
      </c>
      <c r="R20" s="6" t="str">
        <f t="shared" si="2"/>
        <v>BUENO</v>
      </c>
      <c r="S20" s="6" t="str">
        <f t="shared" si="2"/>
        <v>MEDIA</v>
      </c>
      <c r="T20" s="7"/>
      <c r="U20" s="8"/>
      <c r="V20" s="9" t="s">
        <v>294</v>
      </c>
    </row>
    <row r="21" spans="3:22" ht="42" customHeight="1" x14ac:dyDescent="0.2">
      <c r="C21" s="4" t="str">
        <f>'Ficha Técnica 2'!C22</f>
        <v>Asonadas</v>
      </c>
      <c r="D21" s="5" t="str">
        <f>'Ficha Técnica 2'!G22</f>
        <v>PROBABLE</v>
      </c>
      <c r="E21" s="10"/>
      <c r="F21" s="6" t="str">
        <f t="shared" ref="F21:I21" si="3">+F20</f>
        <v>BUENO</v>
      </c>
      <c r="G21" s="6" t="str">
        <f t="shared" si="3"/>
        <v>BUENO</v>
      </c>
      <c r="H21" s="6" t="str">
        <f t="shared" si="3"/>
        <v>BUENO</v>
      </c>
      <c r="I21" s="6" t="str">
        <f t="shared" si="3"/>
        <v>BAJA</v>
      </c>
      <c r="J21" s="7"/>
      <c r="K21" s="7" t="str">
        <f t="shared" ref="K21:L21" si="4">+K20</f>
        <v>BUENO</v>
      </c>
      <c r="L21" s="7" t="str">
        <f t="shared" si="4"/>
        <v>BUENO</v>
      </c>
      <c r="M21" s="7" t="str">
        <f t="shared" si="1"/>
        <v>BUENO</v>
      </c>
      <c r="N21" s="7" t="str">
        <f t="shared" ref="N21" si="5">+N20</f>
        <v>BAJA</v>
      </c>
      <c r="O21" s="7"/>
      <c r="P21" s="6" t="str">
        <f t="shared" ref="P21:S21" si="6">+P20</f>
        <v>BUENO</v>
      </c>
      <c r="Q21" s="6" t="str">
        <f t="shared" si="6"/>
        <v>REGULAR</v>
      </c>
      <c r="R21" s="6" t="str">
        <f t="shared" si="6"/>
        <v>BUENO</v>
      </c>
      <c r="S21" s="6" t="str">
        <f t="shared" si="6"/>
        <v>MEDIA</v>
      </c>
      <c r="T21" s="7"/>
      <c r="U21" s="8"/>
      <c r="V21" s="9" t="s">
        <v>294</v>
      </c>
    </row>
    <row r="22" spans="3:22" ht="38.25" customHeight="1" x14ac:dyDescent="0.2">
      <c r="C22" s="4" t="str">
        <f>'Ficha Técnica 2'!C23</f>
        <v>Asalto y/o robo</v>
      </c>
      <c r="D22" s="5" t="str">
        <f>'Ficha Técnica 2'!G23</f>
        <v>PROBABLE</v>
      </c>
      <c r="E22" s="10"/>
      <c r="F22" s="6" t="str">
        <f t="shared" ref="F22:I22" si="7">+F21</f>
        <v>BUENO</v>
      </c>
      <c r="G22" s="6" t="str">
        <f t="shared" si="7"/>
        <v>BUENO</v>
      </c>
      <c r="H22" s="6" t="str">
        <f t="shared" si="7"/>
        <v>BUENO</v>
      </c>
      <c r="I22" s="6" t="str">
        <f t="shared" si="7"/>
        <v>BAJA</v>
      </c>
      <c r="J22" s="7"/>
      <c r="K22" s="7" t="str">
        <f t="shared" ref="K22:L22" si="8">+K21</f>
        <v>BUENO</v>
      </c>
      <c r="L22" s="7" t="str">
        <f t="shared" si="8"/>
        <v>BUENO</v>
      </c>
      <c r="M22" s="7" t="str">
        <f t="shared" si="1"/>
        <v>BUENO</v>
      </c>
      <c r="N22" s="7" t="str">
        <f t="shared" ref="N22" si="9">+N21</f>
        <v>BAJA</v>
      </c>
      <c r="O22" s="7"/>
      <c r="P22" s="6" t="str">
        <f t="shared" ref="P22:S22" si="10">+P21</f>
        <v>BUENO</v>
      </c>
      <c r="Q22" s="6" t="str">
        <f t="shared" si="10"/>
        <v>REGULAR</v>
      </c>
      <c r="R22" s="6" t="str">
        <f t="shared" si="10"/>
        <v>BUENO</v>
      </c>
      <c r="S22" s="6" t="str">
        <f t="shared" si="10"/>
        <v>MEDIA</v>
      </c>
      <c r="T22" s="7"/>
      <c r="U22" s="8"/>
      <c r="V22" s="9" t="s">
        <v>294</v>
      </c>
    </row>
    <row r="24" spans="3:22" ht="15" x14ac:dyDescent="0.25">
      <c r="C24" s="292" t="s">
        <v>140</v>
      </c>
      <c r="D24" s="292"/>
      <c r="E24" s="292"/>
      <c r="F24" s="292"/>
    </row>
    <row r="25" spans="3:22" ht="15" x14ac:dyDescent="0.25">
      <c r="C25" s="271" t="s">
        <v>141</v>
      </c>
      <c r="D25" s="271"/>
      <c r="E25" s="61"/>
      <c r="F25" s="11"/>
    </row>
    <row r="26" spans="3:22" ht="15" customHeight="1" x14ac:dyDescent="0.25">
      <c r="C26" s="271" t="s">
        <v>295</v>
      </c>
      <c r="D26" s="271"/>
      <c r="E26" s="271"/>
      <c r="F26" s="271"/>
    </row>
    <row r="27" spans="3:22" ht="15" x14ac:dyDescent="0.25">
      <c r="C27" s="271" t="s">
        <v>179</v>
      </c>
      <c r="D27" s="271"/>
      <c r="E27" s="61"/>
      <c r="F27" s="11"/>
    </row>
    <row r="28" spans="3:22" x14ac:dyDescent="0.2">
      <c r="C28" s="249"/>
      <c r="D28" s="249"/>
      <c r="E28" s="249"/>
      <c r="F28" s="249"/>
      <c r="G28" s="249"/>
      <c r="H28" s="249"/>
      <c r="I28" s="249"/>
      <c r="J28" s="249"/>
      <c r="K28" s="249"/>
      <c r="L28" s="249"/>
      <c r="M28" s="249"/>
      <c r="N28" s="249"/>
      <c r="O28" s="249"/>
      <c r="P28" s="249"/>
      <c r="Q28" s="249"/>
      <c r="R28" s="249"/>
      <c r="S28" s="249"/>
      <c r="T28" s="249"/>
      <c r="U28" s="249"/>
      <c r="V28" s="249"/>
    </row>
    <row r="29" spans="3:22" s="195" customFormat="1" ht="63.75" customHeight="1" x14ac:dyDescent="0.25">
      <c r="C29" s="251" t="s">
        <v>34</v>
      </c>
      <c r="D29" s="251"/>
      <c r="E29" s="251"/>
      <c r="F29" s="251"/>
      <c r="G29" s="251"/>
      <c r="H29" s="251"/>
      <c r="I29" s="251"/>
      <c r="J29" s="251"/>
      <c r="K29" s="251"/>
      <c r="L29" s="251"/>
      <c r="M29" s="251"/>
      <c r="N29" s="251"/>
      <c r="O29" s="251"/>
      <c r="P29" s="251"/>
      <c r="Q29" s="251"/>
      <c r="R29" s="251"/>
      <c r="S29" s="251"/>
      <c r="T29" s="251"/>
      <c r="U29" s="251"/>
      <c r="V29" s="251"/>
    </row>
    <row r="30" spans="3:22" s="195" customFormat="1" ht="15" x14ac:dyDescent="0.25">
      <c r="C30" s="196"/>
      <c r="D30" s="196"/>
      <c r="E30" s="196"/>
      <c r="F30" s="196"/>
      <c r="G30" s="196"/>
      <c r="H30" s="196"/>
      <c r="I30" s="196"/>
      <c r="J30" s="196"/>
      <c r="K30" s="196"/>
      <c r="L30" s="196"/>
      <c r="M30" s="196"/>
    </row>
    <row r="31" spans="3:22" s="195" customFormat="1" ht="24.75" customHeight="1" x14ac:dyDescent="0.25">
      <c r="C31" s="252" t="s">
        <v>35</v>
      </c>
      <c r="D31" s="252"/>
      <c r="E31" s="252"/>
      <c r="F31" s="252"/>
      <c r="G31" s="252"/>
      <c r="H31" s="252"/>
      <c r="I31" s="252"/>
      <c r="J31" s="252"/>
      <c r="K31" s="252"/>
      <c r="L31" s="252"/>
      <c r="M31" s="252"/>
      <c r="N31" s="252"/>
      <c r="O31" s="252"/>
      <c r="P31" s="252"/>
      <c r="Q31" s="252"/>
      <c r="R31" s="252"/>
      <c r="S31" s="252"/>
      <c r="T31" s="252"/>
      <c r="U31" s="252"/>
      <c r="V31" s="252"/>
    </row>
  </sheetData>
  <sheetProtection algorithmName="SHA-512" hashValue="hFIhbueij2cU93JinXiHIoeCANM2bsHgb08haXfoSlqqQlfUDv7nXxmqzc61uni64yaYbNjSYi5N1PUfCnZNMA==" saltValue="qyL1dhrx6XNBx0pGsKdM9Q==" spinCount="100000" sheet="1" objects="1" scenarios="1" formatCells="0" formatColumns="0" formatRows="0"/>
  <mergeCells count="26">
    <mergeCell ref="C28:V28"/>
    <mergeCell ref="C29:V29"/>
    <mergeCell ref="C31:V31"/>
    <mergeCell ref="A2:A7"/>
    <mergeCell ref="D2:R2"/>
    <mergeCell ref="D3:R3"/>
    <mergeCell ref="C9:E9"/>
    <mergeCell ref="C2:C5"/>
    <mergeCell ref="S2:V2"/>
    <mergeCell ref="S3:V3"/>
    <mergeCell ref="C10:V10"/>
    <mergeCell ref="S4:V4"/>
    <mergeCell ref="S5:V5"/>
    <mergeCell ref="D4:R5"/>
    <mergeCell ref="C27:D27"/>
    <mergeCell ref="C7:V7"/>
    <mergeCell ref="F9:V9"/>
    <mergeCell ref="K12:O12"/>
    <mergeCell ref="P12:T12"/>
    <mergeCell ref="C26:F26"/>
    <mergeCell ref="C11:E12"/>
    <mergeCell ref="F11:T11"/>
    <mergeCell ref="U11:V12"/>
    <mergeCell ref="F12:J12"/>
    <mergeCell ref="C24:F24"/>
    <mergeCell ref="C25:D25"/>
  </mergeCells>
  <printOptions horizontalCentered="1"/>
  <pageMargins left="1.1811023622047245" right="0.78740157480314965" top="0.78740157480314965" bottom="0.78740157480314965" header="0.78740157480314965" footer="0.78740157480314965"/>
  <pageSetup paperSize="9"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M25"/>
  <sheetViews>
    <sheetView showGridLines="0" view="pageBreakPreview" zoomScaleNormal="100" zoomScaleSheetLayoutView="100" workbookViewId="0"/>
  </sheetViews>
  <sheetFormatPr baseColWidth="10" defaultColWidth="11.5703125" defaultRowHeight="14.25" x14ac:dyDescent="0.2"/>
  <cols>
    <col min="1" max="1" width="8.140625" style="1" customWidth="1"/>
    <col min="2" max="2" width="1.7109375" style="1" customWidth="1"/>
    <col min="3" max="3" width="4.28515625" style="11" customWidth="1"/>
    <col min="4" max="4" width="21" style="11" customWidth="1"/>
    <col min="5" max="5" width="22.28515625" style="11" customWidth="1"/>
    <col min="6" max="6" width="18" style="13" customWidth="1"/>
    <col min="7" max="7" width="13.85546875" style="13" customWidth="1"/>
    <col min="8" max="8" width="13.85546875" style="11" customWidth="1"/>
    <col min="9" max="9" width="7" style="11" customWidth="1"/>
    <col min="10" max="10" width="2" style="11" customWidth="1"/>
    <col min="11" max="12" width="11.5703125" style="11"/>
    <col min="13" max="16384" width="11.5703125" style="1"/>
  </cols>
  <sheetData>
    <row r="2" spans="1:13" ht="21" customHeight="1" x14ac:dyDescent="0.2">
      <c r="A2" s="289" t="s">
        <v>36</v>
      </c>
      <c r="C2" s="273"/>
      <c r="D2" s="273"/>
      <c r="E2" s="297" t="s">
        <v>0</v>
      </c>
      <c r="F2" s="298"/>
      <c r="G2" s="299"/>
      <c r="H2" s="339" t="s">
        <v>1</v>
      </c>
      <c r="I2" s="339"/>
    </row>
    <row r="3" spans="1:13" ht="21" customHeight="1" x14ac:dyDescent="0.2">
      <c r="A3" s="289"/>
      <c r="C3" s="273"/>
      <c r="D3" s="273"/>
      <c r="E3" s="297" t="s">
        <v>296</v>
      </c>
      <c r="F3" s="298"/>
      <c r="G3" s="299"/>
      <c r="H3" s="339" t="s">
        <v>3</v>
      </c>
      <c r="I3" s="339"/>
    </row>
    <row r="4" spans="1:13" ht="21" customHeight="1" x14ac:dyDescent="0.2">
      <c r="A4" s="289"/>
      <c r="C4" s="273"/>
      <c r="D4" s="273"/>
      <c r="E4" s="300" t="s">
        <v>4</v>
      </c>
      <c r="F4" s="301"/>
      <c r="G4" s="302"/>
      <c r="H4" s="339" t="s">
        <v>5</v>
      </c>
      <c r="I4" s="339"/>
    </row>
    <row r="5" spans="1:13" ht="21" customHeight="1" x14ac:dyDescent="0.2">
      <c r="A5" s="289"/>
      <c r="C5" s="273"/>
      <c r="D5" s="273"/>
      <c r="E5" s="303"/>
      <c r="F5" s="304"/>
      <c r="G5" s="305"/>
      <c r="H5" s="340" t="s">
        <v>297</v>
      </c>
      <c r="I5" s="341"/>
    </row>
    <row r="6" spans="1:13" ht="13.5" customHeight="1" x14ac:dyDescent="0.2">
      <c r="A6" s="289"/>
      <c r="C6" s="29"/>
      <c r="D6" s="29"/>
      <c r="E6" s="29"/>
      <c r="F6" s="29"/>
      <c r="G6" s="29"/>
      <c r="H6" s="30"/>
      <c r="I6" s="30"/>
    </row>
    <row r="7" spans="1:13" ht="23.25" customHeight="1" x14ac:dyDescent="0.2">
      <c r="A7" s="289"/>
      <c r="C7" s="336" t="s">
        <v>298</v>
      </c>
      <c r="D7" s="336"/>
      <c r="E7" s="336"/>
      <c r="F7" s="336"/>
      <c r="G7" s="336"/>
      <c r="H7" s="336"/>
      <c r="I7" s="336"/>
    </row>
    <row r="8" spans="1:13" ht="15" customHeight="1" x14ac:dyDescent="0.2">
      <c r="C8" s="22"/>
      <c r="D8" s="22"/>
      <c r="E8" s="23"/>
      <c r="F8" s="23"/>
      <c r="G8" s="23"/>
      <c r="H8" s="23"/>
    </row>
    <row r="9" spans="1:13" x14ac:dyDescent="0.2">
      <c r="C9" s="338" t="s">
        <v>299</v>
      </c>
      <c r="D9" s="338"/>
      <c r="E9" s="337">
        <v>45839</v>
      </c>
      <c r="F9" s="337"/>
      <c r="G9" s="337"/>
      <c r="H9" s="337"/>
      <c r="I9" s="337"/>
    </row>
    <row r="10" spans="1:13" x14ac:dyDescent="0.2">
      <c r="C10" s="22"/>
      <c r="D10" s="22"/>
      <c r="E10" s="22"/>
      <c r="F10" s="24"/>
      <c r="G10" s="24"/>
      <c r="H10" s="22"/>
    </row>
    <row r="11" spans="1:13" ht="28.5" customHeight="1" x14ac:dyDescent="0.2">
      <c r="C11" s="335" t="s">
        <v>300</v>
      </c>
      <c r="D11" s="333" t="s">
        <v>301</v>
      </c>
      <c r="E11" s="333" t="s">
        <v>302</v>
      </c>
      <c r="F11" s="333" t="s">
        <v>303</v>
      </c>
      <c r="G11" s="333" t="s">
        <v>304</v>
      </c>
      <c r="H11" s="333" t="s">
        <v>305</v>
      </c>
      <c r="I11" s="12"/>
    </row>
    <row r="12" spans="1:13" ht="15" x14ac:dyDescent="0.2">
      <c r="C12" s="335"/>
      <c r="D12" s="333"/>
      <c r="E12" s="333"/>
      <c r="F12" s="333"/>
      <c r="G12" s="333"/>
      <c r="H12" s="333"/>
      <c r="I12" s="12"/>
    </row>
    <row r="13" spans="1:13" ht="39" customHeight="1" x14ac:dyDescent="0.2">
      <c r="C13" s="2">
        <v>2</v>
      </c>
      <c r="D13" s="55" t="s">
        <v>306</v>
      </c>
      <c r="E13" s="20" t="s">
        <v>307</v>
      </c>
      <c r="F13" s="2" t="s">
        <v>308</v>
      </c>
      <c r="G13" s="28">
        <v>45139</v>
      </c>
      <c r="H13" s="27">
        <v>45992</v>
      </c>
      <c r="I13" s="12"/>
      <c r="M13" s="11"/>
    </row>
    <row r="14" spans="1:13" ht="34.5" customHeight="1" x14ac:dyDescent="0.2">
      <c r="C14" s="2">
        <v>3</v>
      </c>
      <c r="D14" s="55" t="str">
        <f>'[2]Ficha Técnica 3'!H43</f>
        <v>No hay lamparas de emergencia, se cuenta con jornadas nocturna</v>
      </c>
      <c r="E14" s="20" t="s">
        <v>309</v>
      </c>
      <c r="F14" s="2" t="s">
        <v>310</v>
      </c>
      <c r="G14" s="28">
        <v>45139</v>
      </c>
      <c r="H14" s="27">
        <v>45992</v>
      </c>
      <c r="I14" s="12"/>
      <c r="M14" s="11"/>
    </row>
    <row r="15" spans="1:13" ht="46.5" customHeight="1" x14ac:dyDescent="0.2">
      <c r="C15" s="2">
        <v>4</v>
      </c>
      <c r="D15" s="55" t="s">
        <v>311</v>
      </c>
      <c r="E15" s="20" t="s">
        <v>312</v>
      </c>
      <c r="F15" s="2" t="s">
        <v>310</v>
      </c>
      <c r="G15" s="28">
        <v>45139</v>
      </c>
      <c r="H15" s="27">
        <v>45992</v>
      </c>
      <c r="I15" s="12"/>
      <c r="M15" s="11"/>
    </row>
    <row r="16" spans="1:13" ht="72.75" customHeight="1" x14ac:dyDescent="0.2">
      <c r="C16" s="2">
        <v>5</v>
      </c>
      <c r="D16" s="55" t="s">
        <v>313</v>
      </c>
      <c r="E16" s="20" t="s">
        <v>314</v>
      </c>
      <c r="F16" s="2" t="s">
        <v>315</v>
      </c>
      <c r="G16" s="28">
        <v>45139</v>
      </c>
      <c r="H16" s="27">
        <v>45992</v>
      </c>
      <c r="I16" s="12"/>
      <c r="M16" s="11"/>
    </row>
    <row r="17" spans="3:13" ht="15.75" customHeight="1" x14ac:dyDescent="0.2">
      <c r="C17" s="47"/>
      <c r="D17" s="48"/>
      <c r="E17" s="49"/>
      <c r="F17" s="50"/>
      <c r="G17" s="51"/>
      <c r="H17" s="52"/>
      <c r="I17" s="12"/>
    </row>
    <row r="18" spans="3:13" ht="15" customHeight="1" x14ac:dyDescent="0.25">
      <c r="C18" s="292" t="s">
        <v>140</v>
      </c>
      <c r="D18" s="292"/>
      <c r="E18" s="292"/>
      <c r="F18" s="292"/>
    </row>
    <row r="19" spans="3:13" ht="15" customHeight="1" x14ac:dyDescent="0.2">
      <c r="C19" s="334" t="s">
        <v>141</v>
      </c>
      <c r="D19" s="334"/>
      <c r="E19" s="334"/>
      <c r="F19" s="11"/>
    </row>
    <row r="20" spans="3:13" ht="15" customHeight="1" x14ac:dyDescent="0.2">
      <c r="C20" s="334" t="s">
        <v>142</v>
      </c>
      <c r="D20" s="334"/>
      <c r="E20" s="334"/>
      <c r="F20" s="11"/>
    </row>
    <row r="21" spans="3:13" ht="15" x14ac:dyDescent="0.25">
      <c r="C21" s="271" t="s">
        <v>316</v>
      </c>
      <c r="D21" s="271"/>
      <c r="E21" s="36"/>
      <c r="F21" s="11"/>
    </row>
    <row r="23" spans="3:13" s="195" customFormat="1" ht="63.75" customHeight="1" x14ac:dyDescent="0.25">
      <c r="C23" s="251" t="s">
        <v>34</v>
      </c>
      <c r="D23" s="251"/>
      <c r="E23" s="251"/>
      <c r="F23" s="251"/>
      <c r="G23" s="251"/>
      <c r="H23" s="251"/>
      <c r="I23" s="251"/>
      <c r="J23" s="198"/>
      <c r="K23" s="198"/>
      <c r="L23" s="198"/>
      <c r="M23" s="198"/>
    </row>
    <row r="24" spans="3:13" s="195" customFormat="1" ht="15" x14ac:dyDescent="0.25">
      <c r="C24" s="196"/>
      <c r="D24" s="196"/>
      <c r="E24" s="196"/>
      <c r="F24" s="196"/>
      <c r="G24" s="196"/>
      <c r="H24" s="196"/>
      <c r="I24" s="196"/>
      <c r="J24" s="196"/>
      <c r="K24" s="196"/>
      <c r="L24" s="196"/>
      <c r="M24" s="196"/>
    </row>
    <row r="25" spans="3:13" s="195" customFormat="1" ht="24.75" customHeight="1" x14ac:dyDescent="0.25">
      <c r="C25" s="252" t="s">
        <v>35</v>
      </c>
      <c r="D25" s="252"/>
      <c r="E25" s="252"/>
      <c r="F25" s="252"/>
      <c r="G25" s="252"/>
      <c r="H25" s="252"/>
      <c r="I25" s="252"/>
      <c r="J25" s="138"/>
      <c r="K25" s="138"/>
      <c r="L25" s="197"/>
      <c r="M25" s="197"/>
    </row>
  </sheetData>
  <sheetProtection algorithmName="SHA-512" hashValue="7BAaopsGO+Z3pWl3U07/Y+EqLb4eLn+EugMBgi9ldobe2U98wzamUtISb7DzXK3ycueNqhswduGg7YOipXxQFA==" saltValue="NO9yRsMSdR1UyysrIBjq4A==" spinCount="100000" sheet="1" objects="1" scenarios="1" formatCells="0" formatColumns="0" formatRows="0"/>
  <mergeCells count="24">
    <mergeCell ref="A2:A7"/>
    <mergeCell ref="C20:E20"/>
    <mergeCell ref="E4:G5"/>
    <mergeCell ref="C7:I7"/>
    <mergeCell ref="E9:I9"/>
    <mergeCell ref="C2:D5"/>
    <mergeCell ref="C9:D9"/>
    <mergeCell ref="E2:G2"/>
    <mergeCell ref="E3:G3"/>
    <mergeCell ref="H2:I2"/>
    <mergeCell ref="H3:I3"/>
    <mergeCell ref="H4:I4"/>
    <mergeCell ref="H5:I5"/>
    <mergeCell ref="C25:I25"/>
    <mergeCell ref="C21:D21"/>
    <mergeCell ref="D11:D12"/>
    <mergeCell ref="E11:E12"/>
    <mergeCell ref="F11:F12"/>
    <mergeCell ref="C23:I23"/>
    <mergeCell ref="C18:F18"/>
    <mergeCell ref="C19:E19"/>
    <mergeCell ref="H11:H12"/>
    <mergeCell ref="C11:C12"/>
    <mergeCell ref="G11:G12"/>
  </mergeCells>
  <printOptions horizontalCentered="1"/>
  <pageMargins left="1.1811023622047245" right="0.78740157480314965" top="0.78740157480314965" bottom="0.78740157480314965" header="0.78740157480314965" footer="0.78740157480314965"/>
  <pageSetup paperSize="9" scale="7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D101"/>
  <sheetViews>
    <sheetView showGridLines="0" view="pageBreakPreview" zoomScale="80" zoomScaleNormal="100" zoomScaleSheetLayoutView="80" workbookViewId="0">
      <selection activeCell="AL20" sqref="AL20"/>
    </sheetView>
  </sheetViews>
  <sheetFormatPr baseColWidth="10" defaultColWidth="11.42578125" defaultRowHeight="14.25" x14ac:dyDescent="0.2"/>
  <cols>
    <col min="1" max="1" width="8.7109375" style="15" customWidth="1"/>
    <col min="2" max="2" width="2.42578125" style="15" customWidth="1"/>
    <col min="3" max="23" width="3.7109375" style="15" customWidth="1"/>
    <col min="24" max="30" width="4.7109375" style="15" customWidth="1"/>
    <col min="31" max="31" width="2.42578125" style="15" customWidth="1"/>
    <col min="32" max="16384" width="11.42578125" style="15"/>
  </cols>
  <sheetData>
    <row r="2" spans="1:30" ht="29.25" customHeight="1" x14ac:dyDescent="0.2">
      <c r="A2" s="289" t="s">
        <v>36</v>
      </c>
      <c r="C2" s="369"/>
      <c r="D2" s="369"/>
      <c r="E2" s="369"/>
      <c r="F2" s="369"/>
      <c r="G2" s="369"/>
      <c r="H2" s="277" t="s">
        <v>0</v>
      </c>
      <c r="I2" s="277"/>
      <c r="J2" s="277"/>
      <c r="K2" s="277"/>
      <c r="L2" s="277"/>
      <c r="M2" s="277"/>
      <c r="N2" s="277"/>
      <c r="O2" s="277"/>
      <c r="P2" s="277"/>
      <c r="Q2" s="277"/>
      <c r="R2" s="277"/>
      <c r="S2" s="277"/>
      <c r="T2" s="277"/>
      <c r="U2" s="277"/>
      <c r="V2" s="277"/>
      <c r="W2" s="277"/>
      <c r="X2" s="277" t="s">
        <v>317</v>
      </c>
      <c r="Y2" s="277"/>
      <c r="Z2" s="277"/>
      <c r="AA2" s="277"/>
      <c r="AB2" s="277"/>
      <c r="AC2" s="277"/>
      <c r="AD2" s="277"/>
    </row>
    <row r="3" spans="1:30" ht="24.95" customHeight="1" x14ac:dyDescent="0.2">
      <c r="A3" s="289"/>
      <c r="C3" s="369"/>
      <c r="D3" s="369"/>
      <c r="E3" s="369"/>
      <c r="F3" s="369"/>
      <c r="G3" s="369"/>
      <c r="H3" s="277" t="s">
        <v>2</v>
      </c>
      <c r="I3" s="277"/>
      <c r="J3" s="277"/>
      <c r="K3" s="277"/>
      <c r="L3" s="277"/>
      <c r="M3" s="277"/>
      <c r="N3" s="277"/>
      <c r="O3" s="277"/>
      <c r="P3" s="277"/>
      <c r="Q3" s="277"/>
      <c r="R3" s="277"/>
      <c r="S3" s="277"/>
      <c r="T3" s="277"/>
      <c r="U3" s="277"/>
      <c r="V3" s="277"/>
      <c r="W3" s="277"/>
      <c r="X3" s="277" t="s">
        <v>3</v>
      </c>
      <c r="Y3" s="277"/>
      <c r="Z3" s="277"/>
      <c r="AA3" s="277"/>
      <c r="AB3" s="277"/>
      <c r="AC3" s="277"/>
      <c r="AD3" s="277"/>
    </row>
    <row r="4" spans="1:30" ht="18.75" customHeight="1" x14ac:dyDescent="0.2">
      <c r="A4" s="289"/>
      <c r="C4" s="369"/>
      <c r="D4" s="369"/>
      <c r="E4" s="369"/>
      <c r="F4" s="369"/>
      <c r="G4" s="369"/>
      <c r="H4" s="277" t="s">
        <v>269</v>
      </c>
      <c r="I4" s="277"/>
      <c r="J4" s="277"/>
      <c r="K4" s="277"/>
      <c r="L4" s="277"/>
      <c r="M4" s="277"/>
      <c r="N4" s="277"/>
      <c r="O4" s="277"/>
      <c r="P4" s="277"/>
      <c r="Q4" s="277"/>
      <c r="R4" s="277"/>
      <c r="S4" s="277"/>
      <c r="T4" s="277"/>
      <c r="U4" s="277"/>
      <c r="V4" s="277"/>
      <c r="W4" s="277"/>
      <c r="X4" s="383" t="s">
        <v>5</v>
      </c>
      <c r="Y4" s="383"/>
      <c r="Z4" s="383"/>
      <c r="AA4" s="383"/>
      <c r="AB4" s="383"/>
      <c r="AC4" s="383"/>
      <c r="AD4" s="383"/>
    </row>
    <row r="5" spans="1:30" ht="17.25" customHeight="1" x14ac:dyDescent="0.2">
      <c r="A5" s="289"/>
      <c r="C5" s="369"/>
      <c r="D5" s="369"/>
      <c r="E5" s="369"/>
      <c r="F5" s="369"/>
      <c r="G5" s="369"/>
      <c r="H5" s="277"/>
      <c r="I5" s="277"/>
      <c r="J5" s="277"/>
      <c r="K5" s="277"/>
      <c r="L5" s="277"/>
      <c r="M5" s="277"/>
      <c r="N5" s="277"/>
      <c r="O5" s="277"/>
      <c r="P5" s="277"/>
      <c r="Q5" s="277"/>
      <c r="R5" s="277"/>
      <c r="S5" s="277"/>
      <c r="T5" s="277"/>
      <c r="U5" s="277"/>
      <c r="V5" s="277"/>
      <c r="W5" s="277"/>
      <c r="X5" s="277" t="s">
        <v>318</v>
      </c>
      <c r="Y5" s="277"/>
      <c r="Z5" s="277"/>
      <c r="AA5" s="277"/>
      <c r="AB5" s="277"/>
      <c r="AC5" s="277"/>
      <c r="AD5" s="277"/>
    </row>
    <row r="6" spans="1:30" ht="8.25" customHeight="1" x14ac:dyDescent="0.2">
      <c r="A6" s="289"/>
      <c r="C6" s="31"/>
      <c r="D6" s="31"/>
      <c r="E6" s="31"/>
      <c r="F6" s="31"/>
      <c r="G6" s="31"/>
      <c r="H6" s="32"/>
      <c r="I6" s="32"/>
      <c r="J6" s="32"/>
      <c r="K6" s="32"/>
      <c r="L6" s="32"/>
      <c r="M6" s="32"/>
      <c r="N6" s="32"/>
      <c r="O6" s="32"/>
      <c r="P6" s="32"/>
      <c r="Q6" s="32"/>
      <c r="R6" s="32"/>
      <c r="S6" s="32"/>
      <c r="T6" s="32"/>
      <c r="U6" s="32"/>
      <c r="V6" s="32"/>
      <c r="W6" s="32"/>
      <c r="X6" s="33"/>
      <c r="Y6" s="33"/>
      <c r="Z6" s="33"/>
      <c r="AA6" s="33"/>
      <c r="AB6" s="33"/>
      <c r="AC6" s="33"/>
      <c r="AD6" s="33"/>
    </row>
    <row r="7" spans="1:30" ht="21.75" customHeight="1" x14ac:dyDescent="0.2">
      <c r="A7" s="289"/>
      <c r="C7" s="384" t="s">
        <v>319</v>
      </c>
      <c r="D7" s="384"/>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row>
    <row r="8" spans="1:30" ht="4.5" customHeight="1" x14ac:dyDescent="0.2">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row>
    <row r="9" spans="1:30" x14ac:dyDescent="0.2">
      <c r="C9" s="392" t="s">
        <v>320</v>
      </c>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row>
    <row r="10" spans="1:30" x14ac:dyDescent="0.2">
      <c r="C10" s="392" t="s">
        <v>321</v>
      </c>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row>
    <row r="11" spans="1:30" ht="15" customHeight="1" x14ac:dyDescent="0.2">
      <c r="C11" s="256" t="s">
        <v>322</v>
      </c>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row>
    <row r="12" spans="1:30" x14ac:dyDescent="0.2">
      <c r="C12" s="364" t="s">
        <v>323</v>
      </c>
      <c r="D12" s="364"/>
      <c r="E12" s="364"/>
      <c r="F12" s="364"/>
      <c r="G12" s="364"/>
      <c r="H12" s="364"/>
      <c r="I12" s="364"/>
      <c r="J12" s="364"/>
      <c r="K12" s="364"/>
      <c r="L12" s="364"/>
      <c r="M12" s="364"/>
      <c r="N12" s="364"/>
      <c r="O12" s="364"/>
      <c r="P12" s="364"/>
      <c r="Q12" s="364"/>
      <c r="R12" s="364"/>
      <c r="S12" s="364"/>
      <c r="T12" s="364" t="s">
        <v>324</v>
      </c>
      <c r="U12" s="364"/>
      <c r="V12" s="364"/>
      <c r="W12" s="364"/>
      <c r="X12" s="364"/>
      <c r="Y12" s="364"/>
      <c r="Z12" s="364"/>
      <c r="AA12" s="364"/>
      <c r="AB12" s="364"/>
      <c r="AC12" s="364"/>
      <c r="AD12" s="364"/>
    </row>
    <row r="13" spans="1:30" x14ac:dyDescent="0.2">
      <c r="C13" s="382" t="s">
        <v>325</v>
      </c>
      <c r="D13" s="382"/>
      <c r="E13" s="382"/>
      <c r="F13" s="382"/>
      <c r="G13" s="382"/>
      <c r="H13" s="382"/>
      <c r="I13" s="382"/>
      <c r="J13" s="382"/>
      <c r="K13" s="382"/>
      <c r="L13" s="382"/>
      <c r="M13" s="382"/>
      <c r="N13" s="382"/>
      <c r="O13" s="382"/>
      <c r="P13" s="382"/>
      <c r="Q13" s="382"/>
      <c r="R13" s="382"/>
      <c r="S13" s="382"/>
      <c r="T13" s="369">
        <v>0</v>
      </c>
      <c r="U13" s="369"/>
      <c r="V13" s="369"/>
      <c r="W13" s="369"/>
      <c r="X13" s="369"/>
      <c r="Y13" s="369"/>
      <c r="Z13" s="369"/>
      <c r="AA13" s="369"/>
      <c r="AB13" s="369"/>
      <c r="AC13" s="369"/>
      <c r="AD13" s="369"/>
    </row>
    <row r="14" spans="1:30" x14ac:dyDescent="0.2">
      <c r="C14" s="382" t="s">
        <v>326</v>
      </c>
      <c r="D14" s="382"/>
      <c r="E14" s="382"/>
      <c r="F14" s="382"/>
      <c r="G14" s="382"/>
      <c r="H14" s="382"/>
      <c r="I14" s="382"/>
      <c r="J14" s="382"/>
      <c r="K14" s="382"/>
      <c r="L14" s="382"/>
      <c r="M14" s="382"/>
      <c r="N14" s="382"/>
      <c r="O14" s="382"/>
      <c r="P14" s="382"/>
      <c r="Q14" s="382"/>
      <c r="R14" s="382"/>
      <c r="S14" s="382"/>
      <c r="T14" s="369">
        <v>23</v>
      </c>
      <c r="U14" s="369"/>
      <c r="V14" s="369"/>
      <c r="W14" s="369"/>
      <c r="X14" s="369"/>
      <c r="Y14" s="369"/>
      <c r="Z14" s="369"/>
      <c r="AA14" s="369"/>
      <c r="AB14" s="369"/>
      <c r="AC14" s="369"/>
      <c r="AD14" s="369"/>
    </row>
    <row r="15" spans="1:30" x14ac:dyDescent="0.2">
      <c r="C15" s="382" t="s">
        <v>327</v>
      </c>
      <c r="D15" s="382"/>
      <c r="E15" s="382"/>
      <c r="F15" s="382"/>
      <c r="G15" s="382"/>
      <c r="H15" s="382"/>
      <c r="I15" s="382"/>
      <c r="J15" s="382"/>
      <c r="K15" s="382"/>
      <c r="L15" s="382"/>
      <c r="M15" s="382"/>
      <c r="N15" s="382"/>
      <c r="O15" s="382"/>
      <c r="P15" s="382"/>
      <c r="Q15" s="382"/>
      <c r="R15" s="382"/>
      <c r="S15" s="382"/>
      <c r="T15" s="369">
        <v>16</v>
      </c>
      <c r="U15" s="369"/>
      <c r="V15" s="369"/>
      <c r="W15" s="369"/>
      <c r="X15" s="369"/>
      <c r="Y15" s="369"/>
      <c r="Z15" s="369"/>
      <c r="AA15" s="369"/>
      <c r="AB15" s="369"/>
      <c r="AC15" s="369"/>
      <c r="AD15" s="369"/>
    </row>
    <row r="16" spans="1:30" x14ac:dyDescent="0.2">
      <c r="C16" s="382" t="s">
        <v>328</v>
      </c>
      <c r="D16" s="382"/>
      <c r="E16" s="382"/>
      <c r="F16" s="382"/>
      <c r="G16" s="382"/>
      <c r="H16" s="382"/>
      <c r="I16" s="382"/>
      <c r="J16" s="382"/>
      <c r="K16" s="382"/>
      <c r="L16" s="382"/>
      <c r="M16" s="382"/>
      <c r="N16" s="382"/>
      <c r="O16" s="382"/>
      <c r="P16" s="382"/>
      <c r="Q16" s="382"/>
      <c r="R16" s="382"/>
      <c r="S16" s="382"/>
      <c r="T16" s="369">
        <v>0</v>
      </c>
      <c r="U16" s="369"/>
      <c r="V16" s="369"/>
      <c r="W16" s="369"/>
      <c r="X16" s="369"/>
      <c r="Y16" s="369"/>
      <c r="Z16" s="369"/>
      <c r="AA16" s="369"/>
      <c r="AB16" s="369"/>
      <c r="AC16" s="369"/>
      <c r="AD16" s="369"/>
    </row>
    <row r="17" spans="3:30" x14ac:dyDescent="0.2">
      <c r="C17" s="382" t="s">
        <v>329</v>
      </c>
      <c r="D17" s="382"/>
      <c r="E17" s="382"/>
      <c r="F17" s="382"/>
      <c r="G17" s="382"/>
      <c r="H17" s="382"/>
      <c r="I17" s="382"/>
      <c r="J17" s="382"/>
      <c r="K17" s="382"/>
      <c r="L17" s="382"/>
      <c r="M17" s="382"/>
      <c r="N17" s="382"/>
      <c r="O17" s="382"/>
      <c r="P17" s="382"/>
      <c r="Q17" s="382"/>
      <c r="R17" s="382"/>
      <c r="S17" s="382"/>
      <c r="T17" s="369">
        <v>0</v>
      </c>
      <c r="U17" s="369"/>
      <c r="V17" s="369"/>
      <c r="W17" s="369"/>
      <c r="X17" s="369"/>
      <c r="Y17" s="369"/>
      <c r="Z17" s="369"/>
      <c r="AA17" s="369"/>
      <c r="AB17" s="369"/>
      <c r="AC17" s="369"/>
      <c r="AD17" s="369"/>
    </row>
    <row r="18" spans="3:30" x14ac:dyDescent="0.2">
      <c r="C18" s="389" t="s">
        <v>330</v>
      </c>
      <c r="D18" s="390"/>
      <c r="E18" s="390"/>
      <c r="F18" s="390"/>
      <c r="G18" s="390"/>
      <c r="H18" s="390"/>
      <c r="I18" s="390"/>
      <c r="J18" s="390"/>
      <c r="K18" s="390"/>
      <c r="L18" s="390"/>
      <c r="M18" s="390"/>
      <c r="N18" s="390"/>
      <c r="O18" s="390"/>
      <c r="P18" s="390"/>
      <c r="Q18" s="390"/>
      <c r="R18" s="390"/>
      <c r="S18" s="391"/>
      <c r="T18" s="369">
        <f>SUM(T13:AD17)</f>
        <v>39</v>
      </c>
      <c r="U18" s="369"/>
      <c r="V18" s="369"/>
      <c r="W18" s="369"/>
      <c r="X18" s="369"/>
      <c r="Y18" s="369"/>
      <c r="Z18" s="369"/>
      <c r="AA18" s="369"/>
      <c r="AB18" s="369"/>
      <c r="AC18" s="369"/>
      <c r="AD18" s="369"/>
    </row>
    <row r="19" spans="3:30" x14ac:dyDescent="0.2">
      <c r="C19" s="361"/>
      <c r="D19" s="361"/>
      <c r="E19" s="361"/>
      <c r="F19" s="361"/>
      <c r="G19" s="361"/>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row>
    <row r="20" spans="3:30" x14ac:dyDescent="0.2">
      <c r="C20" s="368" t="s">
        <v>331</v>
      </c>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8"/>
    </row>
    <row r="21" spans="3:30" ht="71.25" customHeight="1" x14ac:dyDescent="0.2">
      <c r="C21" s="381" t="s">
        <v>332</v>
      </c>
      <c r="D21" s="381"/>
      <c r="E21" s="381" t="s">
        <v>333</v>
      </c>
      <c r="F21" s="381"/>
      <c r="G21" s="381"/>
      <c r="H21" s="381"/>
      <c r="I21" s="381"/>
      <c r="J21" s="381"/>
      <c r="K21" s="381"/>
      <c r="L21" s="381"/>
      <c r="M21" s="380" t="s">
        <v>323</v>
      </c>
      <c r="N21" s="380"/>
      <c r="O21" s="380" t="s">
        <v>334</v>
      </c>
      <c r="P21" s="380"/>
      <c r="Q21" s="380" t="s">
        <v>335</v>
      </c>
      <c r="R21" s="380"/>
      <c r="S21" s="380" t="s">
        <v>336</v>
      </c>
      <c r="T21" s="380"/>
      <c r="U21" s="380" t="s">
        <v>337</v>
      </c>
      <c r="V21" s="380"/>
      <c r="W21" s="380" t="s">
        <v>338</v>
      </c>
      <c r="X21" s="380"/>
      <c r="Y21" s="380" t="s">
        <v>339</v>
      </c>
      <c r="Z21" s="380"/>
      <c r="AA21" s="380" t="s">
        <v>340</v>
      </c>
      <c r="AB21" s="380"/>
      <c r="AC21" s="380" t="s">
        <v>341</v>
      </c>
      <c r="AD21" s="380"/>
    </row>
    <row r="22" spans="3:30" ht="55.5" customHeight="1" x14ac:dyDescent="0.2">
      <c r="C22" s="376">
        <v>3</v>
      </c>
      <c r="D22" s="376"/>
      <c r="E22" s="376" t="s">
        <v>342</v>
      </c>
      <c r="F22" s="376"/>
      <c r="G22" s="376"/>
      <c r="H22" s="376"/>
      <c r="I22" s="376"/>
      <c r="J22" s="376"/>
      <c r="K22" s="376"/>
      <c r="L22" s="376"/>
      <c r="M22" s="258" t="s">
        <v>343</v>
      </c>
      <c r="N22" s="258"/>
      <c r="O22" s="283" t="s">
        <v>156</v>
      </c>
      <c r="P22" s="283"/>
      <c r="Q22" s="283" t="s">
        <v>156</v>
      </c>
      <c r="R22" s="283"/>
      <c r="S22" s="283" t="s">
        <v>156</v>
      </c>
      <c r="T22" s="283"/>
      <c r="U22" s="283" t="s">
        <v>156</v>
      </c>
      <c r="V22" s="283"/>
      <c r="W22" s="283" t="s">
        <v>156</v>
      </c>
      <c r="X22" s="283"/>
      <c r="Y22" s="283" t="s">
        <v>156</v>
      </c>
      <c r="Z22" s="283"/>
      <c r="AA22" s="283" t="s">
        <v>156</v>
      </c>
      <c r="AB22" s="283"/>
      <c r="AC22" s="283" t="s">
        <v>156</v>
      </c>
      <c r="AD22" s="283"/>
    </row>
    <row r="23" spans="3:30" ht="24.75" customHeight="1" x14ac:dyDescent="0.2">
      <c r="C23" s="369"/>
      <c r="D23" s="369"/>
      <c r="E23" s="376"/>
      <c r="F23" s="376"/>
      <c r="G23" s="376"/>
      <c r="H23" s="376"/>
      <c r="I23" s="376"/>
      <c r="J23" s="376"/>
      <c r="K23" s="376"/>
      <c r="L23" s="376"/>
      <c r="M23" s="258"/>
      <c r="N23" s="258"/>
      <c r="O23" s="283"/>
      <c r="P23" s="283"/>
      <c r="Q23" s="283"/>
      <c r="R23" s="283"/>
      <c r="S23" s="283"/>
      <c r="T23" s="283"/>
      <c r="U23" s="283"/>
      <c r="V23" s="283"/>
      <c r="W23" s="283"/>
      <c r="X23" s="283"/>
      <c r="Y23" s="283"/>
      <c r="Z23" s="283"/>
      <c r="AA23" s="283"/>
      <c r="AB23" s="283"/>
      <c r="AC23" s="283"/>
      <c r="AD23" s="283"/>
    </row>
    <row r="24" spans="3:30" ht="20.25" customHeight="1" x14ac:dyDescent="0.2">
      <c r="C24" s="369"/>
      <c r="D24" s="369"/>
      <c r="E24" s="376"/>
      <c r="F24" s="376"/>
      <c r="G24" s="376"/>
      <c r="H24" s="376"/>
      <c r="I24" s="376"/>
      <c r="J24" s="376"/>
      <c r="K24" s="376"/>
      <c r="L24" s="376"/>
      <c r="M24" s="258"/>
      <c r="N24" s="258"/>
      <c r="O24" s="283"/>
      <c r="P24" s="283"/>
      <c r="Q24" s="283"/>
      <c r="R24" s="283"/>
      <c r="S24" s="283"/>
      <c r="T24" s="283"/>
      <c r="U24" s="283"/>
      <c r="V24" s="283"/>
      <c r="W24" s="283"/>
      <c r="X24" s="283"/>
      <c r="Y24" s="283"/>
      <c r="Z24" s="283"/>
      <c r="AA24" s="283"/>
      <c r="AB24" s="283"/>
      <c r="AC24" s="283"/>
      <c r="AD24" s="283"/>
    </row>
    <row r="25" spans="3:30" ht="21" customHeight="1" x14ac:dyDescent="0.2">
      <c r="C25" s="365" t="s">
        <v>344</v>
      </c>
      <c r="D25" s="366"/>
      <c r="E25" s="366"/>
      <c r="F25" s="366"/>
      <c r="G25" s="366"/>
      <c r="H25" s="366"/>
      <c r="I25" s="366"/>
      <c r="J25" s="366"/>
      <c r="K25" s="366"/>
      <c r="L25" s="366"/>
      <c r="M25" s="366"/>
      <c r="N25" s="366"/>
      <c r="O25" s="366"/>
      <c r="P25" s="366"/>
      <c r="Q25" s="366"/>
      <c r="R25" s="366"/>
      <c r="S25" s="366"/>
      <c r="T25" s="366"/>
      <c r="U25" s="366"/>
      <c r="V25" s="366"/>
      <c r="W25" s="366"/>
      <c r="X25" s="366"/>
      <c r="Y25" s="366"/>
      <c r="Z25" s="366"/>
      <c r="AA25" s="366"/>
      <c r="AB25" s="366"/>
      <c r="AC25" s="366"/>
      <c r="AD25" s="367"/>
    </row>
    <row r="26" spans="3:30" x14ac:dyDescent="0.2">
      <c r="C26" s="361"/>
      <c r="D26" s="361"/>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row>
    <row r="27" spans="3:30" x14ac:dyDescent="0.2">
      <c r="C27" s="377" t="s">
        <v>345</v>
      </c>
      <c r="D27" s="378"/>
      <c r="E27" s="378"/>
      <c r="F27" s="378"/>
      <c r="G27" s="378"/>
      <c r="H27" s="378"/>
      <c r="I27" s="378"/>
      <c r="J27" s="378"/>
      <c r="K27" s="378"/>
      <c r="L27" s="378"/>
      <c r="M27" s="378"/>
      <c r="N27" s="379"/>
      <c r="O27" s="369" t="s">
        <v>132</v>
      </c>
      <c r="P27" s="369"/>
      <c r="Q27" s="369"/>
      <c r="R27" s="369"/>
      <c r="S27" s="369"/>
      <c r="T27" s="369"/>
      <c r="U27" s="369"/>
      <c r="V27" s="369"/>
      <c r="W27" s="369"/>
      <c r="X27" s="369"/>
      <c r="Y27" s="369"/>
      <c r="Z27" s="369"/>
      <c r="AA27" s="369"/>
      <c r="AB27" s="369"/>
      <c r="AC27" s="369"/>
      <c r="AD27" s="369"/>
    </row>
    <row r="28" spans="3:30" x14ac:dyDescent="0.2">
      <c r="C28" s="343" t="s">
        <v>346</v>
      </c>
      <c r="D28" s="344"/>
      <c r="E28" s="344"/>
      <c r="F28" s="344"/>
      <c r="G28" s="344"/>
      <c r="H28" s="344"/>
      <c r="I28" s="344"/>
      <c r="J28" s="344"/>
      <c r="K28" s="344"/>
      <c r="L28" s="344"/>
      <c r="M28" s="344"/>
      <c r="N28" s="345"/>
      <c r="O28" s="369"/>
      <c r="P28" s="369"/>
      <c r="Q28" s="369"/>
      <c r="R28" s="369"/>
      <c r="S28" s="369"/>
      <c r="T28" s="369"/>
      <c r="U28" s="369"/>
      <c r="V28" s="369"/>
      <c r="W28" s="369"/>
      <c r="X28" s="369"/>
      <c r="Y28" s="369"/>
      <c r="Z28" s="369"/>
      <c r="AA28" s="369"/>
      <c r="AB28" s="369"/>
      <c r="AC28" s="369"/>
      <c r="AD28" s="369"/>
    </row>
    <row r="29" spans="3:30" x14ac:dyDescent="0.2">
      <c r="C29" s="343" t="s">
        <v>347</v>
      </c>
      <c r="D29" s="344"/>
      <c r="E29" s="344"/>
      <c r="F29" s="344"/>
      <c r="G29" s="344"/>
      <c r="H29" s="344"/>
      <c r="I29" s="344"/>
      <c r="J29" s="344"/>
      <c r="K29" s="344"/>
      <c r="L29" s="344"/>
      <c r="M29" s="344"/>
      <c r="N29" s="345"/>
      <c r="O29" s="369"/>
      <c r="P29" s="369"/>
      <c r="Q29" s="369"/>
      <c r="R29" s="369"/>
      <c r="S29" s="369"/>
      <c r="T29" s="369"/>
      <c r="U29" s="369"/>
      <c r="V29" s="369"/>
      <c r="W29" s="369"/>
      <c r="X29" s="369"/>
      <c r="Y29" s="369"/>
      <c r="Z29" s="369"/>
      <c r="AA29" s="369"/>
      <c r="AB29" s="369"/>
      <c r="AC29" s="369"/>
      <c r="AD29" s="369"/>
    </row>
    <row r="30" spans="3:30" x14ac:dyDescent="0.2">
      <c r="C30" s="377" t="s">
        <v>348</v>
      </c>
      <c r="D30" s="378"/>
      <c r="E30" s="378"/>
      <c r="F30" s="378"/>
      <c r="G30" s="378"/>
      <c r="H30" s="378"/>
      <c r="I30" s="378"/>
      <c r="J30" s="378"/>
      <c r="K30" s="378"/>
      <c r="L30" s="378"/>
      <c r="M30" s="378"/>
      <c r="N30" s="379"/>
      <c r="O30" s="369"/>
      <c r="P30" s="369"/>
      <c r="Q30" s="369"/>
      <c r="R30" s="369"/>
      <c r="S30" s="369"/>
      <c r="T30" s="369"/>
      <c r="U30" s="369"/>
      <c r="V30" s="369"/>
      <c r="W30" s="369"/>
      <c r="X30" s="369"/>
      <c r="Y30" s="369"/>
      <c r="Z30" s="369"/>
      <c r="AA30" s="369"/>
      <c r="AB30" s="369"/>
      <c r="AC30" s="369"/>
      <c r="AD30" s="369"/>
    </row>
    <row r="31" spans="3:30" x14ac:dyDescent="0.2">
      <c r="C31" s="343" t="s">
        <v>349</v>
      </c>
      <c r="D31" s="344"/>
      <c r="E31" s="344"/>
      <c r="F31" s="344"/>
      <c r="G31" s="344"/>
      <c r="H31" s="344"/>
      <c r="I31" s="344"/>
      <c r="J31" s="344"/>
      <c r="K31" s="344"/>
      <c r="L31" s="344"/>
      <c r="M31" s="344"/>
      <c r="N31" s="345"/>
      <c r="O31" s="369"/>
      <c r="P31" s="369"/>
      <c r="Q31" s="369"/>
      <c r="R31" s="369"/>
      <c r="S31" s="369"/>
      <c r="T31" s="369"/>
      <c r="U31" s="369"/>
      <c r="V31" s="369"/>
      <c r="W31" s="369"/>
      <c r="X31" s="369"/>
      <c r="Y31" s="369"/>
      <c r="Z31" s="369"/>
      <c r="AA31" s="369"/>
      <c r="AB31" s="369"/>
      <c r="AC31" s="369"/>
      <c r="AD31" s="369"/>
    </row>
    <row r="32" spans="3:30" x14ac:dyDescent="0.2">
      <c r="C32" s="343" t="s">
        <v>350</v>
      </c>
      <c r="D32" s="344"/>
      <c r="E32" s="344"/>
      <c r="F32" s="344"/>
      <c r="G32" s="344"/>
      <c r="H32" s="344"/>
      <c r="I32" s="344"/>
      <c r="J32" s="344"/>
      <c r="K32" s="344"/>
      <c r="L32" s="344"/>
      <c r="M32" s="344"/>
      <c r="N32" s="345"/>
      <c r="O32" s="369"/>
      <c r="P32" s="369"/>
      <c r="Q32" s="369"/>
      <c r="R32" s="369"/>
      <c r="S32" s="369"/>
      <c r="T32" s="369"/>
      <c r="U32" s="369"/>
      <c r="V32" s="369"/>
      <c r="W32" s="369"/>
      <c r="X32" s="369"/>
      <c r="Y32" s="369"/>
      <c r="Z32" s="369"/>
      <c r="AA32" s="369"/>
      <c r="AB32" s="369"/>
      <c r="AC32" s="369"/>
      <c r="AD32" s="369"/>
    </row>
    <row r="33" spans="3:30" hidden="1" x14ac:dyDescent="0.2">
      <c r="C33" s="343" t="s">
        <v>351</v>
      </c>
      <c r="D33" s="344"/>
      <c r="E33" s="344"/>
      <c r="F33" s="344"/>
      <c r="G33" s="344"/>
      <c r="H33" s="344"/>
      <c r="I33" s="344"/>
      <c r="J33" s="344"/>
      <c r="K33" s="344"/>
      <c r="L33" s="344"/>
      <c r="M33" s="344"/>
      <c r="N33" s="345"/>
      <c r="O33" s="369"/>
      <c r="P33" s="369"/>
      <c r="Q33" s="369"/>
      <c r="R33" s="369"/>
      <c r="S33" s="369"/>
      <c r="T33" s="369"/>
      <c r="U33" s="369"/>
      <c r="V33" s="369"/>
      <c r="W33" s="369"/>
      <c r="X33" s="369"/>
      <c r="Y33" s="369"/>
      <c r="Z33" s="369"/>
      <c r="AA33" s="369"/>
      <c r="AB33" s="369"/>
      <c r="AC33" s="369"/>
      <c r="AD33" s="369"/>
    </row>
    <row r="34" spans="3:30" x14ac:dyDescent="0.2">
      <c r="C34" s="377" t="s">
        <v>352</v>
      </c>
      <c r="D34" s="378"/>
      <c r="E34" s="378"/>
      <c r="F34" s="378"/>
      <c r="G34" s="378"/>
      <c r="H34" s="378"/>
      <c r="I34" s="378"/>
      <c r="J34" s="378"/>
      <c r="K34" s="378"/>
      <c r="L34" s="378"/>
      <c r="M34" s="378"/>
      <c r="N34" s="379"/>
      <c r="O34" s="369"/>
      <c r="P34" s="369"/>
      <c r="Q34" s="369"/>
      <c r="R34" s="369"/>
      <c r="S34" s="369"/>
      <c r="T34" s="369"/>
      <c r="U34" s="369"/>
      <c r="V34" s="369"/>
      <c r="W34" s="369"/>
      <c r="X34" s="369"/>
      <c r="Y34" s="369"/>
      <c r="Z34" s="369"/>
      <c r="AA34" s="369"/>
      <c r="AB34" s="369"/>
      <c r="AC34" s="369"/>
      <c r="AD34" s="369"/>
    </row>
    <row r="35" spans="3:30" x14ac:dyDescent="0.2">
      <c r="C35" s="377" t="s">
        <v>353</v>
      </c>
      <c r="D35" s="378"/>
      <c r="E35" s="378"/>
      <c r="F35" s="378"/>
      <c r="G35" s="378"/>
      <c r="H35" s="378"/>
      <c r="I35" s="378"/>
      <c r="J35" s="378"/>
      <c r="K35" s="378"/>
      <c r="L35" s="378"/>
      <c r="M35" s="378"/>
      <c r="N35" s="379"/>
      <c r="O35" s="369" t="s">
        <v>132</v>
      </c>
      <c r="P35" s="369"/>
      <c r="Q35" s="369"/>
      <c r="R35" s="369"/>
      <c r="S35" s="369"/>
      <c r="T35" s="369"/>
      <c r="U35" s="369"/>
      <c r="V35" s="369"/>
      <c r="W35" s="369"/>
      <c r="X35" s="369"/>
      <c r="Y35" s="369"/>
      <c r="Z35" s="369"/>
      <c r="AA35" s="369"/>
      <c r="AB35" s="369"/>
      <c r="AC35" s="369"/>
      <c r="AD35" s="369"/>
    </row>
    <row r="36" spans="3:30" x14ac:dyDescent="0.2">
      <c r="C36" s="361"/>
      <c r="D36" s="361"/>
      <c r="E36" s="361"/>
      <c r="F36" s="361"/>
      <c r="G36" s="361"/>
      <c r="H36" s="361"/>
      <c r="I36" s="361"/>
      <c r="J36" s="361"/>
      <c r="K36" s="361"/>
      <c r="L36" s="361"/>
      <c r="M36" s="361"/>
      <c r="N36" s="361"/>
      <c r="O36" s="361"/>
      <c r="P36" s="361"/>
      <c r="Q36" s="361"/>
      <c r="R36" s="361"/>
      <c r="S36" s="361"/>
      <c r="T36" s="361"/>
      <c r="U36" s="361"/>
      <c r="V36" s="361"/>
      <c r="W36" s="361"/>
      <c r="X36" s="361"/>
      <c r="Y36" s="361"/>
      <c r="Z36" s="361"/>
      <c r="AA36" s="361"/>
      <c r="AB36" s="361"/>
      <c r="AC36" s="361"/>
      <c r="AD36" s="361"/>
    </row>
    <row r="37" spans="3:30" ht="9" customHeight="1" x14ac:dyDescent="0.2">
      <c r="C37" s="371" t="s">
        <v>354</v>
      </c>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row>
    <row r="38" spans="3:30" x14ac:dyDescent="0.2">
      <c r="C38" s="362" t="s">
        <v>355</v>
      </c>
      <c r="D38" s="363"/>
      <c r="E38" s="363"/>
      <c r="F38" s="363"/>
      <c r="G38" s="363"/>
      <c r="H38" s="363"/>
      <c r="I38" s="363"/>
      <c r="J38" s="363"/>
      <c r="K38" s="363"/>
      <c r="L38" s="393"/>
      <c r="M38" s="364" t="s">
        <v>356</v>
      </c>
      <c r="N38" s="364"/>
      <c r="O38" s="364" t="s">
        <v>357</v>
      </c>
      <c r="P38" s="364"/>
      <c r="Q38" s="364" t="s">
        <v>324</v>
      </c>
      <c r="R38" s="364"/>
      <c r="S38" s="364"/>
      <c r="T38" s="364"/>
      <c r="U38" s="364"/>
      <c r="V38" s="364" t="s">
        <v>190</v>
      </c>
      <c r="W38" s="364"/>
      <c r="X38" s="364"/>
      <c r="Y38" s="364"/>
      <c r="Z38" s="364"/>
      <c r="AA38" s="364"/>
      <c r="AB38" s="364"/>
      <c r="AC38" s="364"/>
      <c r="AD38" s="364"/>
    </row>
    <row r="39" spans="3:30" x14ac:dyDescent="0.2">
      <c r="C39" s="343" t="s">
        <v>358</v>
      </c>
      <c r="D39" s="344"/>
      <c r="E39" s="344"/>
      <c r="F39" s="344"/>
      <c r="G39" s="344"/>
      <c r="H39" s="344"/>
      <c r="I39" s="344"/>
      <c r="J39" s="344"/>
      <c r="K39" s="344"/>
      <c r="L39" s="345"/>
      <c r="M39" s="369" t="s">
        <v>156</v>
      </c>
      <c r="N39" s="369"/>
      <c r="O39" s="369"/>
      <c r="P39" s="369"/>
      <c r="Q39" s="369">
        <v>6</v>
      </c>
      <c r="R39" s="369"/>
      <c r="S39" s="369"/>
      <c r="T39" s="369"/>
      <c r="U39" s="369"/>
      <c r="V39" s="255"/>
      <c r="W39" s="255"/>
      <c r="X39" s="255"/>
      <c r="Y39" s="255"/>
      <c r="Z39" s="255"/>
      <c r="AA39" s="255"/>
      <c r="AB39" s="255"/>
      <c r="AC39" s="255"/>
      <c r="AD39" s="255"/>
    </row>
    <row r="40" spans="3:30" x14ac:dyDescent="0.2">
      <c r="C40" s="343" t="s">
        <v>359</v>
      </c>
      <c r="D40" s="344"/>
      <c r="E40" s="344"/>
      <c r="F40" s="344"/>
      <c r="G40" s="344"/>
      <c r="H40" s="344"/>
      <c r="I40" s="344"/>
      <c r="J40" s="344"/>
      <c r="K40" s="344"/>
      <c r="L40" s="345"/>
      <c r="M40" s="369" t="s">
        <v>156</v>
      </c>
      <c r="N40" s="369"/>
      <c r="O40" s="369"/>
      <c r="P40" s="369"/>
      <c r="Q40" s="369">
        <v>5</v>
      </c>
      <c r="R40" s="369"/>
      <c r="S40" s="369"/>
      <c r="T40" s="369"/>
      <c r="U40" s="369"/>
      <c r="V40" s="255"/>
      <c r="W40" s="255"/>
      <c r="X40" s="255"/>
      <c r="Y40" s="255"/>
      <c r="Z40" s="255"/>
      <c r="AA40" s="255"/>
      <c r="AB40" s="255"/>
      <c r="AC40" s="255"/>
      <c r="AD40" s="255"/>
    </row>
    <row r="41" spans="3:30" x14ac:dyDescent="0.2">
      <c r="C41" s="343" t="s">
        <v>360</v>
      </c>
      <c r="D41" s="344"/>
      <c r="E41" s="344"/>
      <c r="F41" s="344"/>
      <c r="G41" s="344"/>
      <c r="H41" s="344"/>
      <c r="I41" s="344"/>
      <c r="J41" s="344"/>
      <c r="K41" s="344"/>
      <c r="L41" s="345"/>
      <c r="M41" s="369" t="s">
        <v>156</v>
      </c>
      <c r="N41" s="369"/>
      <c r="O41" s="369"/>
      <c r="P41" s="369"/>
      <c r="Q41" s="369">
        <v>2</v>
      </c>
      <c r="R41" s="369"/>
      <c r="S41" s="369"/>
      <c r="T41" s="369"/>
      <c r="U41" s="369"/>
      <c r="V41" s="255"/>
      <c r="W41" s="255"/>
      <c r="X41" s="255"/>
      <c r="Y41" s="255"/>
      <c r="Z41" s="255"/>
      <c r="AA41" s="255"/>
      <c r="AB41" s="255"/>
      <c r="AC41" s="255"/>
      <c r="AD41" s="255"/>
    </row>
    <row r="42" spans="3:30" x14ac:dyDescent="0.2">
      <c r="C42" s="343" t="s">
        <v>361</v>
      </c>
      <c r="D42" s="344"/>
      <c r="E42" s="344"/>
      <c r="F42" s="344"/>
      <c r="G42" s="344"/>
      <c r="H42" s="344"/>
      <c r="I42" s="344"/>
      <c r="J42" s="344"/>
      <c r="K42" s="344"/>
      <c r="L42" s="345"/>
      <c r="M42" s="369"/>
      <c r="N42" s="369"/>
      <c r="O42" s="369" t="s">
        <v>156</v>
      </c>
      <c r="P42" s="369"/>
      <c r="Q42" s="369"/>
      <c r="R42" s="369"/>
      <c r="S42" s="369"/>
      <c r="T42" s="369"/>
      <c r="U42" s="369"/>
      <c r="V42" s="255"/>
      <c r="W42" s="255"/>
      <c r="X42" s="255"/>
      <c r="Y42" s="255"/>
      <c r="Z42" s="255"/>
      <c r="AA42" s="255"/>
      <c r="AB42" s="255"/>
      <c r="AC42" s="255"/>
      <c r="AD42" s="255"/>
    </row>
    <row r="43" spans="3:30" x14ac:dyDescent="0.2">
      <c r="C43" s="343" t="s">
        <v>362</v>
      </c>
      <c r="D43" s="344"/>
      <c r="E43" s="344"/>
      <c r="F43" s="344"/>
      <c r="G43" s="344"/>
      <c r="H43" s="344"/>
      <c r="I43" s="344"/>
      <c r="J43" s="344"/>
      <c r="K43" s="344"/>
      <c r="L43" s="345"/>
      <c r="M43" s="369"/>
      <c r="N43" s="369"/>
      <c r="O43" s="369" t="s">
        <v>156</v>
      </c>
      <c r="P43" s="369"/>
      <c r="Q43" s="369"/>
      <c r="R43" s="369"/>
      <c r="S43" s="369"/>
      <c r="T43" s="369"/>
      <c r="U43" s="369"/>
      <c r="V43" s="255"/>
      <c r="W43" s="255"/>
      <c r="X43" s="255"/>
      <c r="Y43" s="255"/>
      <c r="Z43" s="255"/>
      <c r="AA43" s="255"/>
      <c r="AB43" s="255"/>
      <c r="AC43" s="255"/>
      <c r="AD43" s="255"/>
    </row>
    <row r="44" spans="3:30" x14ac:dyDescent="0.2">
      <c r="C44" s="343" t="s">
        <v>363</v>
      </c>
      <c r="D44" s="344"/>
      <c r="E44" s="344"/>
      <c r="F44" s="344"/>
      <c r="G44" s="344"/>
      <c r="H44" s="344"/>
      <c r="I44" s="344"/>
      <c r="J44" s="344"/>
      <c r="K44" s="344"/>
      <c r="L44" s="345"/>
      <c r="M44" s="369" t="s">
        <v>156</v>
      </c>
      <c r="N44" s="369"/>
      <c r="O44" s="369"/>
      <c r="P44" s="369"/>
      <c r="Q44" s="369">
        <v>1</v>
      </c>
      <c r="R44" s="369"/>
      <c r="S44" s="369"/>
      <c r="T44" s="369"/>
      <c r="U44" s="369"/>
      <c r="V44" s="255" t="s">
        <v>364</v>
      </c>
      <c r="W44" s="255"/>
      <c r="X44" s="255"/>
      <c r="Y44" s="255"/>
      <c r="Z44" s="255"/>
      <c r="AA44" s="255"/>
      <c r="AB44" s="255"/>
      <c r="AC44" s="255"/>
      <c r="AD44" s="255"/>
    </row>
    <row r="45" spans="3:30" x14ac:dyDescent="0.2">
      <c r="C45" s="361"/>
      <c r="D45" s="361"/>
      <c r="E45" s="361"/>
      <c r="F45" s="361"/>
      <c r="G45" s="361"/>
      <c r="H45" s="361"/>
      <c r="I45" s="361"/>
      <c r="J45" s="361"/>
      <c r="K45" s="361"/>
      <c r="L45" s="361"/>
      <c r="M45" s="361"/>
      <c r="N45" s="361"/>
      <c r="O45" s="361"/>
      <c r="P45" s="361"/>
      <c r="Q45" s="361"/>
      <c r="R45" s="361"/>
      <c r="S45" s="361"/>
      <c r="T45" s="361"/>
      <c r="U45" s="361"/>
      <c r="V45" s="361"/>
      <c r="W45" s="361"/>
      <c r="X45" s="361"/>
      <c r="Y45" s="361"/>
      <c r="Z45" s="361"/>
      <c r="AA45" s="361"/>
      <c r="AB45" s="361"/>
      <c r="AC45" s="361"/>
      <c r="AD45" s="361"/>
    </row>
    <row r="46" spans="3:30" x14ac:dyDescent="0.2">
      <c r="C46" s="371" t="s">
        <v>365</v>
      </c>
      <c r="D46" s="371"/>
      <c r="E46" s="371"/>
      <c r="F46" s="371"/>
      <c r="G46" s="371"/>
      <c r="H46" s="371"/>
      <c r="I46" s="371"/>
      <c r="J46" s="371"/>
      <c r="K46" s="371"/>
      <c r="L46" s="371"/>
      <c r="M46" s="371"/>
      <c r="N46" s="371"/>
      <c r="O46" s="371"/>
      <c r="P46" s="371"/>
      <c r="Q46" s="371"/>
      <c r="R46" s="371"/>
      <c r="S46" s="371"/>
      <c r="T46" s="371"/>
      <c r="U46" s="371"/>
      <c r="V46" s="371"/>
      <c r="W46" s="371"/>
      <c r="X46" s="371"/>
      <c r="Y46" s="371"/>
      <c r="Z46" s="371"/>
      <c r="AA46" s="371"/>
      <c r="AB46" s="371"/>
      <c r="AC46" s="371"/>
      <c r="AD46" s="371"/>
    </row>
    <row r="47" spans="3:30" x14ac:dyDescent="0.2">
      <c r="C47" s="373" t="s">
        <v>366</v>
      </c>
      <c r="D47" s="374"/>
      <c r="E47" s="374"/>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5"/>
    </row>
    <row r="48" spans="3:30" ht="25.5" customHeight="1" x14ac:dyDescent="0.2">
      <c r="C48" s="372" t="s">
        <v>367</v>
      </c>
      <c r="D48" s="353"/>
      <c r="E48" s="353"/>
      <c r="F48" s="353"/>
      <c r="G48" s="354"/>
      <c r="H48" s="372" t="s">
        <v>368</v>
      </c>
      <c r="I48" s="353"/>
      <c r="J48" s="353"/>
      <c r="K48" s="353"/>
      <c r="L48" s="354"/>
      <c r="M48" s="352" t="s">
        <v>369</v>
      </c>
      <c r="N48" s="353"/>
      <c r="O48" s="353"/>
      <c r="P48" s="353"/>
      <c r="Q48" s="353"/>
      <c r="R48" s="354"/>
      <c r="S48" s="352" t="s">
        <v>370</v>
      </c>
      <c r="T48" s="353"/>
      <c r="U48" s="353"/>
      <c r="V48" s="353"/>
      <c r="W48" s="353"/>
      <c r="X48" s="353"/>
      <c r="Y48" s="353"/>
      <c r="Z48" s="353"/>
      <c r="AA48" s="353"/>
      <c r="AB48" s="353"/>
      <c r="AC48" s="353"/>
      <c r="AD48" s="354"/>
    </row>
    <row r="49" spans="3:30" x14ac:dyDescent="0.2">
      <c r="C49" s="369"/>
      <c r="D49" s="369"/>
      <c r="E49" s="369"/>
      <c r="F49" s="369"/>
      <c r="G49" s="369"/>
      <c r="H49" s="369"/>
      <c r="I49" s="369"/>
      <c r="J49" s="369"/>
      <c r="K49" s="369"/>
      <c r="L49" s="369"/>
      <c r="M49" s="370" t="s">
        <v>356</v>
      </c>
      <c r="N49" s="370"/>
      <c r="O49" s="370"/>
      <c r="P49" s="370" t="s">
        <v>357</v>
      </c>
      <c r="Q49" s="370"/>
      <c r="R49" s="370"/>
      <c r="S49" s="369"/>
      <c r="T49" s="369"/>
      <c r="U49" s="369"/>
      <c r="V49" s="369"/>
      <c r="W49" s="369"/>
      <c r="X49" s="369"/>
      <c r="Y49" s="369"/>
      <c r="Z49" s="369"/>
      <c r="AA49" s="369"/>
      <c r="AB49" s="369"/>
      <c r="AC49" s="369"/>
      <c r="AD49" s="369"/>
    </row>
    <row r="50" spans="3:30" x14ac:dyDescent="0.2">
      <c r="C50" s="369"/>
      <c r="D50" s="369"/>
      <c r="E50" s="369"/>
      <c r="F50" s="369"/>
      <c r="G50" s="369"/>
      <c r="H50" s="369"/>
      <c r="I50" s="369"/>
      <c r="J50" s="369"/>
      <c r="K50" s="369"/>
      <c r="L50" s="369"/>
      <c r="M50" s="369"/>
      <c r="N50" s="369"/>
      <c r="O50" s="369"/>
      <c r="P50" s="369" t="s">
        <v>156</v>
      </c>
      <c r="Q50" s="369"/>
      <c r="R50" s="369"/>
      <c r="S50" s="369"/>
      <c r="T50" s="369"/>
      <c r="U50" s="369"/>
      <c r="V50" s="369"/>
      <c r="W50" s="369"/>
      <c r="X50" s="369"/>
      <c r="Y50" s="369"/>
      <c r="Z50" s="369"/>
      <c r="AA50" s="369"/>
      <c r="AB50" s="369"/>
      <c r="AC50" s="369"/>
      <c r="AD50" s="369"/>
    </row>
    <row r="51" spans="3:30" x14ac:dyDescent="0.2">
      <c r="C51" s="386" t="s">
        <v>371</v>
      </c>
      <c r="D51" s="387"/>
      <c r="E51" s="387"/>
      <c r="F51" s="387"/>
      <c r="G51" s="387"/>
      <c r="H51" s="387"/>
      <c r="I51" s="387"/>
      <c r="J51" s="387"/>
      <c r="K51" s="387"/>
      <c r="L51" s="387"/>
      <c r="M51" s="387"/>
      <c r="N51" s="387"/>
      <c r="O51" s="387"/>
      <c r="P51" s="387"/>
      <c r="Q51" s="387"/>
      <c r="R51" s="387"/>
      <c r="S51" s="387"/>
      <c r="T51" s="387"/>
      <c r="U51" s="387"/>
      <c r="V51" s="387"/>
      <c r="W51" s="387"/>
      <c r="X51" s="387"/>
      <c r="Y51" s="387"/>
      <c r="Z51" s="387"/>
      <c r="AA51" s="387"/>
      <c r="AB51" s="387"/>
      <c r="AC51" s="387"/>
      <c r="AD51" s="388"/>
    </row>
    <row r="52" spans="3:30" x14ac:dyDescent="0.2">
      <c r="C52" s="394" t="s">
        <v>372</v>
      </c>
      <c r="D52" s="394"/>
      <c r="E52" s="394"/>
      <c r="F52" s="394"/>
      <c r="G52" s="394"/>
      <c r="H52" s="394"/>
      <c r="I52" s="394"/>
      <c r="J52" s="394"/>
      <c r="K52" s="394"/>
      <c r="L52" s="394"/>
      <c r="M52" s="394"/>
      <c r="N52" s="394"/>
      <c r="O52" s="394"/>
      <c r="P52" s="394"/>
      <c r="Q52" s="394"/>
      <c r="R52" s="394"/>
      <c r="S52" s="394"/>
      <c r="T52" s="394"/>
      <c r="U52" s="394"/>
      <c r="V52" s="394"/>
      <c r="W52" s="394"/>
      <c r="X52" s="394"/>
      <c r="Y52" s="394"/>
      <c r="Z52" s="394"/>
      <c r="AA52" s="394"/>
      <c r="AB52" s="394"/>
      <c r="AC52" s="394"/>
      <c r="AD52" s="394"/>
    </row>
    <row r="53" spans="3:30" ht="25.5" customHeight="1" x14ac:dyDescent="0.2">
      <c r="C53" s="372" t="s">
        <v>367</v>
      </c>
      <c r="D53" s="353"/>
      <c r="E53" s="353"/>
      <c r="F53" s="353"/>
      <c r="G53" s="354"/>
      <c r="H53" s="372" t="s">
        <v>368</v>
      </c>
      <c r="I53" s="353"/>
      <c r="J53" s="353"/>
      <c r="K53" s="353"/>
      <c r="L53" s="354"/>
      <c r="M53" s="352" t="s">
        <v>369</v>
      </c>
      <c r="N53" s="353"/>
      <c r="O53" s="353"/>
      <c r="P53" s="353"/>
      <c r="Q53" s="353"/>
      <c r="R53" s="354"/>
      <c r="S53" s="352" t="s">
        <v>370</v>
      </c>
      <c r="T53" s="353"/>
      <c r="U53" s="353"/>
      <c r="V53" s="353"/>
      <c r="W53" s="353"/>
      <c r="X53" s="353"/>
      <c r="Y53" s="353"/>
      <c r="Z53" s="353"/>
      <c r="AA53" s="353"/>
      <c r="AB53" s="353"/>
      <c r="AC53" s="353"/>
      <c r="AD53" s="354"/>
    </row>
    <row r="54" spans="3:30" x14ac:dyDescent="0.2">
      <c r="C54" s="369"/>
      <c r="D54" s="369"/>
      <c r="E54" s="369"/>
      <c r="F54" s="369"/>
      <c r="G54" s="369"/>
      <c r="H54" s="369"/>
      <c r="I54" s="369"/>
      <c r="J54" s="369"/>
      <c r="K54" s="369"/>
      <c r="L54" s="369"/>
      <c r="M54" s="370" t="s">
        <v>356</v>
      </c>
      <c r="N54" s="370"/>
      <c r="O54" s="370"/>
      <c r="P54" s="370" t="s">
        <v>357</v>
      </c>
      <c r="Q54" s="370"/>
      <c r="R54" s="370"/>
      <c r="S54" s="369"/>
      <c r="T54" s="369"/>
      <c r="U54" s="369"/>
      <c r="V54" s="369"/>
      <c r="W54" s="369"/>
      <c r="X54" s="369"/>
      <c r="Y54" s="369"/>
      <c r="Z54" s="369"/>
      <c r="AA54" s="369"/>
      <c r="AB54" s="369"/>
      <c r="AC54" s="369"/>
      <c r="AD54" s="369"/>
    </row>
    <row r="55" spans="3:30" s="152" customFormat="1" ht="17.25" customHeight="1" x14ac:dyDescent="0.25">
      <c r="C55" s="365">
        <v>2</v>
      </c>
      <c r="D55" s="366"/>
      <c r="E55" s="366"/>
      <c r="F55" s="366"/>
      <c r="G55" s="367"/>
      <c r="H55" s="365" t="s">
        <v>373</v>
      </c>
      <c r="I55" s="366"/>
      <c r="J55" s="366"/>
      <c r="K55" s="366"/>
      <c r="L55" s="367"/>
      <c r="M55" s="355" t="s">
        <v>156</v>
      </c>
      <c r="N55" s="356"/>
      <c r="O55" s="357"/>
      <c r="P55" s="355"/>
      <c r="Q55" s="356"/>
      <c r="R55" s="357"/>
      <c r="S55" s="365" t="s">
        <v>374</v>
      </c>
      <c r="T55" s="366"/>
      <c r="U55" s="366"/>
      <c r="V55" s="366"/>
      <c r="W55" s="366"/>
      <c r="X55" s="366"/>
      <c r="Y55" s="366"/>
      <c r="Z55" s="366"/>
      <c r="AA55" s="366"/>
      <c r="AB55" s="366"/>
      <c r="AC55" s="366"/>
      <c r="AD55" s="367"/>
    </row>
    <row r="56" spans="3:30" ht="27.75" customHeight="1" x14ac:dyDescent="0.2">
      <c r="C56" s="256"/>
      <c r="D56" s="256"/>
      <c r="E56" s="256"/>
      <c r="F56" s="256"/>
      <c r="G56" s="256"/>
      <c r="H56" s="256"/>
      <c r="I56" s="256"/>
      <c r="J56" s="256"/>
      <c r="K56" s="256"/>
      <c r="L56" s="256"/>
      <c r="M56" s="283"/>
      <c r="N56" s="283"/>
      <c r="O56" s="283"/>
      <c r="P56" s="283"/>
      <c r="Q56" s="283"/>
      <c r="R56" s="283"/>
      <c r="S56" s="283"/>
      <c r="T56" s="283"/>
      <c r="U56" s="283"/>
      <c r="V56" s="283"/>
      <c r="W56" s="283"/>
      <c r="X56" s="283"/>
      <c r="Y56" s="283"/>
      <c r="Z56" s="283"/>
      <c r="AA56" s="283"/>
      <c r="AB56" s="283"/>
      <c r="AC56" s="283"/>
      <c r="AD56" s="283"/>
    </row>
    <row r="57" spans="3:30" ht="1.5" customHeight="1" x14ac:dyDescent="0.2">
      <c r="C57" s="170"/>
      <c r="D57" s="171"/>
      <c r="E57" s="171"/>
      <c r="F57" s="171"/>
      <c r="G57" s="171"/>
      <c r="H57" s="171"/>
      <c r="I57" s="171"/>
      <c r="J57" s="171"/>
      <c r="K57" s="171"/>
      <c r="L57" s="171"/>
      <c r="M57" s="172"/>
      <c r="N57" s="172"/>
      <c r="O57" s="172"/>
      <c r="P57" s="172"/>
      <c r="Q57" s="172"/>
      <c r="R57" s="172"/>
      <c r="S57" s="172"/>
      <c r="T57" s="172"/>
      <c r="U57" s="172"/>
      <c r="V57" s="172"/>
      <c r="W57" s="172"/>
      <c r="X57" s="172"/>
      <c r="Y57" s="172"/>
      <c r="Z57" s="172"/>
      <c r="AA57" s="172"/>
      <c r="AB57" s="172"/>
      <c r="AC57" s="172"/>
      <c r="AD57" s="173"/>
    </row>
    <row r="58" spans="3:30" ht="30" customHeight="1" x14ac:dyDescent="0.2">
      <c r="C58" s="358" t="s">
        <v>375</v>
      </c>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60"/>
    </row>
    <row r="59" spans="3:30" x14ac:dyDescent="0.2">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row>
    <row r="60" spans="3:30" x14ac:dyDescent="0.2">
      <c r="C60" s="368" t="s">
        <v>376</v>
      </c>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row>
    <row r="61" spans="3:30" x14ac:dyDescent="0.2">
      <c r="C61" s="362" t="s">
        <v>324</v>
      </c>
      <c r="D61" s="363"/>
      <c r="E61" s="363"/>
      <c r="F61" s="363"/>
      <c r="G61" s="363"/>
      <c r="H61" s="363"/>
      <c r="I61" s="363"/>
      <c r="J61" s="363"/>
      <c r="K61" s="363"/>
      <c r="L61" s="364" t="s">
        <v>377</v>
      </c>
      <c r="M61" s="364"/>
      <c r="N61" s="364"/>
      <c r="O61" s="364"/>
      <c r="P61" s="364"/>
      <c r="Q61" s="364"/>
      <c r="R61" s="364"/>
      <c r="S61" s="364"/>
      <c r="T61" s="364"/>
      <c r="U61" s="364" t="s">
        <v>190</v>
      </c>
      <c r="V61" s="364"/>
      <c r="W61" s="364"/>
      <c r="X61" s="364"/>
      <c r="Y61" s="364"/>
      <c r="Z61" s="364"/>
      <c r="AA61" s="364"/>
      <c r="AB61" s="364"/>
      <c r="AC61" s="364"/>
      <c r="AD61" s="364"/>
    </row>
    <row r="62" spans="3:30" x14ac:dyDescent="0.2">
      <c r="C62" s="264">
        <v>1</v>
      </c>
      <c r="D62" s="265"/>
      <c r="E62" s="265"/>
      <c r="F62" s="265"/>
      <c r="G62" s="265"/>
      <c r="H62" s="265"/>
      <c r="I62" s="265"/>
      <c r="J62" s="265"/>
      <c r="K62" s="265"/>
      <c r="L62" s="385" t="s">
        <v>378</v>
      </c>
      <c r="M62" s="385"/>
      <c r="N62" s="385"/>
      <c r="O62" s="385"/>
      <c r="P62" s="385"/>
      <c r="Q62" s="385"/>
      <c r="R62" s="385"/>
      <c r="S62" s="385"/>
      <c r="T62" s="385"/>
      <c r="U62" s="369" t="s">
        <v>379</v>
      </c>
      <c r="V62" s="369"/>
      <c r="W62" s="369"/>
      <c r="X62" s="369"/>
      <c r="Y62" s="369"/>
      <c r="Z62" s="369"/>
      <c r="AA62" s="369"/>
      <c r="AB62" s="369"/>
      <c r="AC62" s="369"/>
      <c r="AD62" s="369"/>
    </row>
    <row r="63" spans="3:30" x14ac:dyDescent="0.2">
      <c r="C63" s="264">
        <v>1</v>
      </c>
      <c r="D63" s="265"/>
      <c r="E63" s="265"/>
      <c r="F63" s="265"/>
      <c r="G63" s="265"/>
      <c r="H63" s="265"/>
      <c r="I63" s="265"/>
      <c r="J63" s="265"/>
      <c r="K63" s="272"/>
      <c r="L63" s="385" t="s">
        <v>378</v>
      </c>
      <c r="M63" s="385"/>
      <c r="N63" s="385"/>
      <c r="O63" s="385"/>
      <c r="P63" s="385"/>
      <c r="Q63" s="385"/>
      <c r="R63" s="385"/>
      <c r="S63" s="385"/>
      <c r="T63" s="385"/>
      <c r="U63" s="264" t="s">
        <v>380</v>
      </c>
      <c r="V63" s="265"/>
      <c r="W63" s="265"/>
      <c r="X63" s="265"/>
      <c r="Y63" s="265"/>
      <c r="Z63" s="265"/>
      <c r="AA63" s="265"/>
      <c r="AB63" s="265"/>
      <c r="AC63" s="265"/>
      <c r="AD63" s="272"/>
    </row>
    <row r="64" spans="3:30" x14ac:dyDescent="0.2">
      <c r="C64" s="264">
        <v>1</v>
      </c>
      <c r="D64" s="265"/>
      <c r="E64" s="265"/>
      <c r="F64" s="265"/>
      <c r="G64" s="265"/>
      <c r="H64" s="265"/>
      <c r="I64" s="265"/>
      <c r="J64" s="265"/>
      <c r="K64" s="272"/>
      <c r="L64" s="385" t="s">
        <v>378</v>
      </c>
      <c r="M64" s="385"/>
      <c r="N64" s="385"/>
      <c r="O64" s="385"/>
      <c r="P64" s="385"/>
      <c r="Q64" s="385"/>
      <c r="R64" s="385"/>
      <c r="S64" s="385"/>
      <c r="T64" s="385"/>
      <c r="U64" s="264" t="s">
        <v>381</v>
      </c>
      <c r="V64" s="265"/>
      <c r="W64" s="265"/>
      <c r="X64" s="265"/>
      <c r="Y64" s="265"/>
      <c r="Z64" s="265"/>
      <c r="AA64" s="265"/>
      <c r="AB64" s="265"/>
      <c r="AC64" s="265"/>
      <c r="AD64" s="272"/>
    </row>
    <row r="65" spans="3:30" x14ac:dyDescent="0.2">
      <c r="C65" s="264">
        <v>1</v>
      </c>
      <c r="D65" s="265"/>
      <c r="E65" s="265"/>
      <c r="F65" s="265"/>
      <c r="G65" s="265"/>
      <c r="H65" s="265"/>
      <c r="I65" s="265"/>
      <c r="J65" s="265"/>
      <c r="K65" s="272"/>
      <c r="L65" s="385" t="s">
        <v>378</v>
      </c>
      <c r="M65" s="385"/>
      <c r="N65" s="385"/>
      <c r="O65" s="385"/>
      <c r="P65" s="385"/>
      <c r="Q65" s="385"/>
      <c r="R65" s="385"/>
      <c r="S65" s="385"/>
      <c r="T65" s="385"/>
      <c r="U65" s="369" t="s">
        <v>382</v>
      </c>
      <c r="V65" s="369"/>
      <c r="W65" s="369"/>
      <c r="X65" s="369"/>
      <c r="Y65" s="369"/>
      <c r="Z65" s="369"/>
      <c r="AA65" s="369"/>
      <c r="AB65" s="369"/>
      <c r="AC65" s="369"/>
      <c r="AD65" s="369"/>
    </row>
    <row r="66" spans="3:30" x14ac:dyDescent="0.2">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row>
    <row r="67" spans="3:30" x14ac:dyDescent="0.2">
      <c r="C67" s="368" t="s">
        <v>383</v>
      </c>
      <c r="D67" s="368"/>
      <c r="E67" s="368"/>
      <c r="F67" s="368"/>
      <c r="G67" s="368"/>
      <c r="H67" s="368"/>
      <c r="I67" s="368"/>
      <c r="J67" s="368"/>
      <c r="K67" s="368"/>
      <c r="L67" s="368"/>
      <c r="M67" s="368"/>
      <c r="N67" s="368"/>
      <c r="O67" s="368"/>
      <c r="P67" s="368"/>
      <c r="Q67" s="368"/>
      <c r="R67" s="368"/>
      <c r="S67" s="368"/>
      <c r="T67" s="368"/>
      <c r="U67" s="368"/>
      <c r="V67" s="368"/>
      <c r="W67" s="368"/>
      <c r="X67" s="368"/>
      <c r="Y67" s="368"/>
      <c r="Z67" s="368"/>
      <c r="AA67" s="368"/>
      <c r="AB67" s="368"/>
      <c r="AC67" s="368"/>
      <c r="AD67" s="368"/>
    </row>
    <row r="68" spans="3:30" ht="33" customHeight="1" x14ac:dyDescent="0.2">
      <c r="C68" s="395" t="s">
        <v>384</v>
      </c>
      <c r="D68" s="396"/>
      <c r="E68" s="396"/>
      <c r="F68" s="396"/>
      <c r="G68" s="396"/>
      <c r="H68" s="397"/>
      <c r="I68" s="349" t="s">
        <v>385</v>
      </c>
      <c r="J68" s="350"/>
      <c r="K68" s="350"/>
      <c r="L68" s="350"/>
      <c r="M68" s="350"/>
      <c r="N68" s="350"/>
      <c r="O68" s="350"/>
      <c r="P68" s="350"/>
      <c r="Q68" s="350"/>
      <c r="R68" s="350"/>
      <c r="S68" s="350"/>
      <c r="T68" s="350"/>
      <c r="U68" s="350"/>
      <c r="V68" s="351"/>
      <c r="W68" s="346" t="s">
        <v>386</v>
      </c>
      <c r="X68" s="347"/>
      <c r="Y68" s="347"/>
      <c r="Z68" s="347"/>
      <c r="AA68" s="347"/>
      <c r="AB68" s="347"/>
      <c r="AC68" s="347"/>
      <c r="AD68" s="348"/>
    </row>
    <row r="69" spans="3:30" x14ac:dyDescent="0.2">
      <c r="C69" s="398"/>
      <c r="D69" s="371"/>
      <c r="E69" s="371"/>
      <c r="F69" s="371"/>
      <c r="G69" s="371"/>
      <c r="H69" s="399"/>
      <c r="I69" s="255" t="s">
        <v>387</v>
      </c>
      <c r="J69" s="255"/>
      <c r="K69" s="255"/>
      <c r="L69" s="255"/>
      <c r="M69" s="255"/>
      <c r="N69" s="255"/>
      <c r="O69" s="255"/>
      <c r="P69" s="255"/>
      <c r="Q69" s="255"/>
      <c r="R69" s="255"/>
      <c r="S69" s="255"/>
      <c r="T69" s="255"/>
      <c r="U69" s="255"/>
      <c r="V69" s="255"/>
      <c r="W69" s="346">
        <v>0</v>
      </c>
      <c r="X69" s="347"/>
      <c r="Y69" s="347"/>
      <c r="Z69" s="347"/>
      <c r="AA69" s="347"/>
      <c r="AB69" s="347"/>
      <c r="AC69" s="347"/>
      <c r="AD69" s="348"/>
    </row>
    <row r="70" spans="3:30" x14ac:dyDescent="0.2">
      <c r="C70" s="398"/>
      <c r="D70" s="371"/>
      <c r="E70" s="371"/>
      <c r="F70" s="371"/>
      <c r="G70" s="371"/>
      <c r="H70" s="399"/>
      <c r="I70" s="255" t="s">
        <v>388</v>
      </c>
      <c r="J70" s="255"/>
      <c r="K70" s="255"/>
      <c r="L70" s="255"/>
      <c r="M70" s="255"/>
      <c r="N70" s="255"/>
      <c r="O70" s="255"/>
      <c r="P70" s="255"/>
      <c r="Q70" s="255"/>
      <c r="R70" s="255"/>
      <c r="S70" s="255"/>
      <c r="T70" s="255"/>
      <c r="U70" s="255"/>
      <c r="V70" s="255"/>
      <c r="W70" s="346">
        <v>2</v>
      </c>
      <c r="X70" s="347"/>
      <c r="Y70" s="347"/>
      <c r="Z70" s="347"/>
      <c r="AA70" s="347"/>
      <c r="AB70" s="347"/>
      <c r="AC70" s="347"/>
      <c r="AD70" s="348"/>
    </row>
    <row r="71" spans="3:30" x14ac:dyDescent="0.2">
      <c r="C71" s="400"/>
      <c r="D71" s="401"/>
      <c r="E71" s="401"/>
      <c r="F71" s="401"/>
      <c r="G71" s="401"/>
      <c r="H71" s="402"/>
      <c r="I71" s="255" t="s">
        <v>389</v>
      </c>
      <c r="J71" s="255"/>
      <c r="K71" s="255"/>
      <c r="L71" s="255"/>
      <c r="M71" s="255"/>
      <c r="N71" s="255"/>
      <c r="O71" s="255"/>
      <c r="P71" s="255"/>
      <c r="Q71" s="255"/>
      <c r="R71" s="255"/>
      <c r="S71" s="255"/>
      <c r="T71" s="255"/>
      <c r="U71" s="255"/>
      <c r="V71" s="255"/>
      <c r="W71" s="346" t="s">
        <v>390</v>
      </c>
      <c r="X71" s="347"/>
      <c r="Y71" s="347"/>
      <c r="Z71" s="347"/>
      <c r="AA71" s="347"/>
      <c r="AB71" s="347"/>
      <c r="AC71" s="347"/>
      <c r="AD71" s="348"/>
    </row>
    <row r="72" spans="3:30" ht="21" customHeight="1" x14ac:dyDescent="0.2">
      <c r="C72" s="392" t="s">
        <v>391</v>
      </c>
      <c r="D72" s="392"/>
      <c r="E72" s="392"/>
      <c r="F72" s="392"/>
      <c r="G72" s="392"/>
      <c r="H72" s="392"/>
      <c r="I72" s="343" t="s">
        <v>357</v>
      </c>
      <c r="J72" s="344"/>
      <c r="K72" s="344"/>
      <c r="L72" s="344"/>
      <c r="M72" s="344"/>
      <c r="N72" s="344"/>
      <c r="O72" s="344"/>
      <c r="P72" s="344"/>
      <c r="Q72" s="344"/>
      <c r="R72" s="344"/>
      <c r="S72" s="344"/>
      <c r="T72" s="344"/>
      <c r="U72" s="344"/>
      <c r="V72" s="345"/>
      <c r="W72" s="346" t="s">
        <v>100</v>
      </c>
      <c r="X72" s="347"/>
      <c r="Y72" s="347"/>
      <c r="Z72" s="347"/>
      <c r="AA72" s="347"/>
      <c r="AB72" s="347"/>
      <c r="AC72" s="347"/>
      <c r="AD72" s="348"/>
    </row>
    <row r="73" spans="3:30" ht="48.75" customHeight="1" x14ac:dyDescent="0.2">
      <c r="C73" s="403" t="s">
        <v>392</v>
      </c>
      <c r="D73" s="403"/>
      <c r="E73" s="403"/>
      <c r="F73" s="403"/>
      <c r="G73" s="403"/>
      <c r="H73" s="403"/>
      <c r="I73" s="403"/>
      <c r="J73" s="403"/>
      <c r="K73" s="403"/>
      <c r="L73" s="403"/>
      <c r="M73" s="403"/>
      <c r="N73" s="403"/>
      <c r="O73" s="403"/>
      <c r="P73" s="403"/>
      <c r="Q73" s="403"/>
      <c r="R73" s="403"/>
      <c r="S73" s="403"/>
      <c r="T73" s="403"/>
      <c r="U73" s="403"/>
      <c r="V73" s="403"/>
      <c r="W73" s="346" t="s">
        <v>393</v>
      </c>
      <c r="X73" s="347"/>
      <c r="Y73" s="347"/>
      <c r="Z73" s="347"/>
      <c r="AA73" s="347"/>
      <c r="AB73" s="347"/>
      <c r="AC73" s="347"/>
      <c r="AD73" s="348"/>
    </row>
    <row r="74" spans="3:30" x14ac:dyDescent="0.2">
      <c r="C74" s="404" t="s">
        <v>394</v>
      </c>
      <c r="D74" s="396"/>
      <c r="E74" s="396"/>
      <c r="F74" s="396"/>
      <c r="G74" s="396"/>
      <c r="H74" s="397"/>
      <c r="I74" s="343" t="s">
        <v>395</v>
      </c>
      <c r="J74" s="344"/>
      <c r="K74" s="344"/>
      <c r="L74" s="344"/>
      <c r="M74" s="344"/>
      <c r="N74" s="344"/>
      <c r="O74" s="344"/>
      <c r="P74" s="344"/>
      <c r="Q74" s="344"/>
      <c r="R74" s="344"/>
      <c r="S74" s="344"/>
      <c r="T74" s="344"/>
      <c r="U74" s="344"/>
      <c r="V74" s="345"/>
      <c r="W74" s="346" t="s">
        <v>396</v>
      </c>
      <c r="X74" s="347"/>
      <c r="Y74" s="347"/>
      <c r="Z74" s="347"/>
      <c r="AA74" s="347"/>
      <c r="AB74" s="347"/>
      <c r="AC74" s="347"/>
      <c r="AD74" s="348"/>
    </row>
    <row r="75" spans="3:30" ht="20.25" customHeight="1" x14ac:dyDescent="0.2">
      <c r="C75" s="398"/>
      <c r="D75" s="371"/>
      <c r="E75" s="371"/>
      <c r="F75" s="371"/>
      <c r="G75" s="371"/>
      <c r="H75" s="399"/>
      <c r="I75" s="343" t="s">
        <v>397</v>
      </c>
      <c r="J75" s="344"/>
      <c r="K75" s="344"/>
      <c r="L75" s="344"/>
      <c r="M75" s="344"/>
      <c r="N75" s="344"/>
      <c r="O75" s="344"/>
      <c r="P75" s="344"/>
      <c r="Q75" s="344"/>
      <c r="R75" s="344"/>
      <c r="S75" s="344"/>
      <c r="T75" s="344"/>
      <c r="U75" s="344"/>
      <c r="V75" s="345"/>
      <c r="W75" s="405"/>
      <c r="X75" s="406"/>
      <c r="Y75" s="406"/>
      <c r="Z75" s="406"/>
      <c r="AA75" s="406"/>
      <c r="AB75" s="406"/>
      <c r="AC75" s="406"/>
      <c r="AD75" s="407"/>
    </row>
    <row r="76" spans="3:30" x14ac:dyDescent="0.2">
      <c r="C76" s="398"/>
      <c r="D76" s="371"/>
      <c r="E76" s="371"/>
      <c r="F76" s="371"/>
      <c r="G76" s="371"/>
      <c r="H76" s="399"/>
      <c r="I76" s="343" t="s">
        <v>398</v>
      </c>
      <c r="J76" s="344"/>
      <c r="K76" s="344"/>
      <c r="L76" s="344"/>
      <c r="M76" s="344"/>
      <c r="N76" s="344"/>
      <c r="O76" s="344"/>
      <c r="P76" s="344"/>
      <c r="Q76" s="344"/>
      <c r="R76" s="344"/>
      <c r="S76" s="344"/>
      <c r="T76" s="344"/>
      <c r="U76" s="344"/>
      <c r="V76" s="345"/>
      <c r="W76" s="346"/>
      <c r="X76" s="347"/>
      <c r="Y76" s="347"/>
      <c r="Z76" s="347"/>
      <c r="AA76" s="347"/>
      <c r="AB76" s="347"/>
      <c r="AC76" s="347"/>
      <c r="AD76" s="348"/>
    </row>
    <row r="77" spans="3:30" x14ac:dyDescent="0.2">
      <c r="C77" s="398"/>
      <c r="D77" s="371"/>
      <c r="E77" s="371"/>
      <c r="F77" s="371"/>
      <c r="G77" s="371"/>
      <c r="H77" s="399"/>
      <c r="I77" s="343" t="s">
        <v>399</v>
      </c>
      <c r="J77" s="344"/>
      <c r="K77" s="344"/>
      <c r="L77" s="344"/>
      <c r="M77" s="344"/>
      <c r="N77" s="344"/>
      <c r="O77" s="344"/>
      <c r="P77" s="344"/>
      <c r="Q77" s="344"/>
      <c r="R77" s="344"/>
      <c r="S77" s="344"/>
      <c r="T77" s="344"/>
      <c r="U77" s="344"/>
      <c r="V77" s="345"/>
      <c r="W77" s="346"/>
      <c r="X77" s="347"/>
      <c r="Y77" s="347"/>
      <c r="Z77" s="347"/>
      <c r="AA77" s="347"/>
      <c r="AB77" s="347"/>
      <c r="AC77" s="347"/>
      <c r="AD77" s="348"/>
    </row>
    <row r="78" spans="3:30" hidden="1" x14ac:dyDescent="0.2">
      <c r="C78" s="400"/>
      <c r="D78" s="401"/>
      <c r="E78" s="401"/>
      <c r="F78" s="401"/>
      <c r="G78" s="401"/>
      <c r="H78" s="402"/>
      <c r="I78" s="343" t="s">
        <v>400</v>
      </c>
      <c r="J78" s="344"/>
      <c r="K78" s="344"/>
      <c r="L78" s="344"/>
      <c r="M78" s="344"/>
      <c r="N78" s="344"/>
      <c r="O78" s="344"/>
      <c r="P78" s="344"/>
      <c r="Q78" s="344"/>
      <c r="R78" s="344"/>
      <c r="S78" s="344"/>
      <c r="T78" s="344"/>
      <c r="U78" s="344"/>
      <c r="V78" s="345"/>
      <c r="W78" s="346"/>
      <c r="X78" s="347"/>
      <c r="Y78" s="347"/>
      <c r="Z78" s="347"/>
      <c r="AA78" s="347"/>
      <c r="AB78" s="347"/>
      <c r="AC78" s="347"/>
      <c r="AD78" s="348"/>
    </row>
    <row r="79" spans="3:30" x14ac:dyDescent="0.2">
      <c r="C79" s="392" t="s">
        <v>401</v>
      </c>
      <c r="D79" s="392"/>
      <c r="E79" s="392"/>
      <c r="F79" s="392"/>
      <c r="G79" s="392"/>
      <c r="H79" s="392"/>
      <c r="I79" s="392"/>
      <c r="J79" s="392"/>
      <c r="K79" s="392"/>
      <c r="L79" s="392"/>
      <c r="M79" s="392"/>
      <c r="N79" s="392"/>
      <c r="O79" s="392"/>
      <c r="P79" s="392"/>
      <c r="Q79" s="392"/>
      <c r="R79" s="392"/>
      <c r="S79" s="392"/>
      <c r="T79" s="392"/>
      <c r="U79" s="392"/>
      <c r="V79" s="392"/>
      <c r="W79" s="254" t="s">
        <v>402</v>
      </c>
      <c r="X79" s="254"/>
      <c r="Y79" s="254"/>
      <c r="Z79" s="254"/>
      <c r="AA79" s="254"/>
      <c r="AB79" s="254"/>
      <c r="AC79" s="254"/>
      <c r="AD79" s="254"/>
    </row>
    <row r="80" spans="3:30" ht="8.25" customHeight="1" x14ac:dyDescent="0.2">
      <c r="C80" s="91"/>
      <c r="D80" s="91"/>
      <c r="E80" s="91"/>
      <c r="F80" s="91"/>
      <c r="G80" s="91"/>
      <c r="H80" s="91"/>
      <c r="I80" s="91"/>
      <c r="J80" s="91"/>
      <c r="K80" s="91"/>
      <c r="L80" s="91"/>
      <c r="M80" s="91"/>
      <c r="N80" s="91"/>
      <c r="O80" s="91"/>
      <c r="P80" s="91"/>
      <c r="Q80" s="91"/>
      <c r="R80" s="91"/>
      <c r="S80" s="91"/>
      <c r="T80" s="91"/>
      <c r="U80" s="91"/>
      <c r="V80" s="91"/>
      <c r="W80" s="92"/>
      <c r="X80" s="92"/>
      <c r="Y80" s="92"/>
      <c r="Z80" s="92"/>
      <c r="AA80" s="92"/>
      <c r="AB80" s="92"/>
      <c r="AC80" s="92"/>
      <c r="AD80" s="92"/>
    </row>
    <row r="81" spans="3:30" ht="15" customHeight="1" x14ac:dyDescent="0.25">
      <c r="C81" s="342" t="s">
        <v>403</v>
      </c>
      <c r="D81" s="342"/>
      <c r="E81" s="342"/>
      <c r="F81" s="342"/>
      <c r="G81" s="342"/>
      <c r="H81" s="342"/>
      <c r="I81" s="342"/>
      <c r="J81" s="342"/>
      <c r="K81" s="342"/>
      <c r="L81" s="342"/>
    </row>
    <row r="82" spans="3:30" ht="18" customHeight="1" x14ac:dyDescent="0.25">
      <c r="C82" s="68"/>
      <c r="D82" s="271" t="s">
        <v>141</v>
      </c>
      <c r="E82" s="271"/>
      <c r="F82" s="271"/>
      <c r="G82" s="271"/>
      <c r="H82" s="271"/>
      <c r="I82" s="271"/>
      <c r="J82" s="271"/>
      <c r="K82" s="271"/>
      <c r="M82" s="68"/>
      <c r="N82" s="68"/>
      <c r="O82" s="68"/>
      <c r="P82" s="68"/>
      <c r="Q82" s="68"/>
      <c r="R82" s="68"/>
      <c r="S82" s="68"/>
      <c r="T82" s="68"/>
      <c r="U82" s="68"/>
      <c r="V82" s="68"/>
      <c r="W82" s="68"/>
      <c r="X82" s="68"/>
      <c r="Y82" s="68"/>
      <c r="Z82" s="68"/>
      <c r="AA82" s="68"/>
      <c r="AB82" s="68"/>
      <c r="AC82" s="68"/>
      <c r="AD82" s="68"/>
    </row>
    <row r="83" spans="3:30" ht="18" customHeight="1" x14ac:dyDescent="0.25">
      <c r="C83" s="68"/>
      <c r="D83" s="271" t="s">
        <v>404</v>
      </c>
      <c r="E83" s="271"/>
      <c r="F83" s="271"/>
      <c r="G83" s="271"/>
      <c r="H83" s="271"/>
      <c r="I83" s="271"/>
      <c r="J83" s="271"/>
      <c r="K83" s="271"/>
      <c r="L83" s="271"/>
      <c r="M83" s="271"/>
      <c r="N83" s="271"/>
      <c r="O83" s="68"/>
      <c r="P83" s="68"/>
      <c r="Q83" s="68"/>
      <c r="R83" s="68"/>
      <c r="S83" s="68"/>
      <c r="T83" s="68"/>
      <c r="U83" s="68"/>
      <c r="V83" s="68"/>
      <c r="W83" s="68"/>
      <c r="X83" s="68"/>
      <c r="Y83" s="68"/>
      <c r="Z83" s="68"/>
      <c r="AA83" s="68"/>
      <c r="AB83" s="68"/>
      <c r="AC83" s="68"/>
      <c r="AD83" s="68"/>
    </row>
    <row r="84" spans="3:30" ht="18" customHeight="1" x14ac:dyDescent="0.25">
      <c r="C84" s="68"/>
      <c r="D84" s="271" t="s">
        <v>179</v>
      </c>
      <c r="E84" s="271"/>
      <c r="F84" s="271"/>
      <c r="G84" s="271"/>
      <c r="H84" s="271"/>
      <c r="I84" s="271"/>
      <c r="J84" s="271"/>
      <c r="M84" s="68"/>
      <c r="N84" s="68"/>
      <c r="O84" s="68"/>
      <c r="P84" s="68"/>
      <c r="Q84" s="68"/>
      <c r="R84" s="68"/>
      <c r="S84" s="68"/>
      <c r="T84" s="68"/>
      <c r="U84" s="68"/>
      <c r="V84" s="68"/>
      <c r="W84" s="68"/>
      <c r="X84" s="68"/>
      <c r="Y84" s="68"/>
      <c r="Z84" s="68"/>
      <c r="AA84" s="68"/>
      <c r="AB84" s="68"/>
      <c r="AC84" s="68"/>
      <c r="AD84" s="68"/>
    </row>
    <row r="85" spans="3:30" x14ac:dyDescent="0.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row>
    <row r="86" spans="3:30" s="195" customFormat="1" ht="63.75" customHeight="1" x14ac:dyDescent="0.25">
      <c r="C86" s="251" t="s">
        <v>34</v>
      </c>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row>
    <row r="87" spans="3:30" s="195" customFormat="1" ht="15" x14ac:dyDescent="0.25">
      <c r="C87" s="196"/>
      <c r="D87" s="196"/>
      <c r="E87" s="196"/>
      <c r="F87" s="196"/>
      <c r="G87" s="196"/>
      <c r="H87" s="196"/>
      <c r="I87" s="196"/>
      <c r="J87" s="196"/>
      <c r="K87" s="196"/>
      <c r="L87" s="196"/>
      <c r="M87" s="196"/>
    </row>
    <row r="88" spans="3:30" s="195" customFormat="1" ht="24.75" customHeight="1" x14ac:dyDescent="0.25">
      <c r="C88" s="252" t="s">
        <v>35</v>
      </c>
      <c r="D88" s="252"/>
      <c r="E88" s="252"/>
      <c r="F88" s="252"/>
      <c r="G88" s="252"/>
      <c r="H88" s="252"/>
      <c r="I88" s="252"/>
      <c r="J88" s="252"/>
      <c r="K88" s="252"/>
      <c r="L88" s="252"/>
      <c r="M88" s="252"/>
      <c r="N88" s="252"/>
      <c r="O88" s="252"/>
      <c r="P88" s="252"/>
      <c r="Q88" s="252"/>
      <c r="R88" s="252"/>
      <c r="S88" s="252"/>
      <c r="T88" s="252"/>
      <c r="U88" s="252"/>
      <c r="V88" s="252"/>
      <c r="W88" s="252"/>
      <c r="X88" s="252"/>
      <c r="Y88" s="252"/>
      <c r="Z88" s="252"/>
      <c r="AA88" s="252"/>
      <c r="AB88" s="252"/>
      <c r="AC88" s="252"/>
      <c r="AD88" s="252"/>
    </row>
    <row r="89" spans="3:30" x14ac:dyDescent="0.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row>
    <row r="90" spans="3:30" x14ac:dyDescent="0.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row>
    <row r="91" spans="3:30" x14ac:dyDescent="0.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row>
    <row r="92" spans="3:30" x14ac:dyDescent="0.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row>
    <row r="93" spans="3:30" x14ac:dyDescent="0.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row>
    <row r="94" spans="3:30" x14ac:dyDescent="0.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row>
    <row r="95" spans="3:30" x14ac:dyDescent="0.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row>
    <row r="96" spans="3:30" x14ac:dyDescent="0.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row>
    <row r="97" spans="3:30" x14ac:dyDescent="0.2">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row>
    <row r="98" spans="3:30" x14ac:dyDescent="0.2">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row>
    <row r="99" spans="3:30" x14ac:dyDescent="0.2">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row>
    <row r="100" spans="3:30" x14ac:dyDescent="0.2">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row>
    <row r="101" spans="3:30" x14ac:dyDescent="0.2">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row>
  </sheetData>
  <sheetProtection algorithmName="SHA-512" hashValue="7lvcpgcawYC6c9U1mvx+1ZPufZxZsP+qkbeXN3lDZR0Oe8i6KGTWdlNOeUlr8HPXKNO7WXCimS/LNobth1GBFQ==" saltValue="jB2CnkMeqbcRmgXeJ2qjBQ==" spinCount="100000" sheet="1" objects="1" scenarios="1" formatCells="0" formatColumns="0" formatRows="0"/>
  <mergeCells count="221">
    <mergeCell ref="A2:A7"/>
    <mergeCell ref="W75:AD75"/>
    <mergeCell ref="W68:AD68"/>
    <mergeCell ref="I69:V69"/>
    <mergeCell ref="C64:K64"/>
    <mergeCell ref="U64:AD64"/>
    <mergeCell ref="C65:K65"/>
    <mergeCell ref="U65:AD65"/>
    <mergeCell ref="C66:AD66"/>
    <mergeCell ref="T13:AD13"/>
    <mergeCell ref="AC23:AD23"/>
    <mergeCell ref="M23:N23"/>
    <mergeCell ref="O23:P23"/>
    <mergeCell ref="Q23:R23"/>
    <mergeCell ref="S23:T23"/>
    <mergeCell ref="C14:S14"/>
    <mergeCell ref="T14:AD14"/>
    <mergeCell ref="C15:S15"/>
    <mergeCell ref="E24:L24"/>
    <mergeCell ref="AA24:AB24"/>
    <mergeCell ref="M24:N24"/>
    <mergeCell ref="Y24:Z24"/>
    <mergeCell ref="AC24:AD24"/>
    <mergeCell ref="X3:AD3"/>
    <mergeCell ref="C86:AD86"/>
    <mergeCell ref="C88:AD88"/>
    <mergeCell ref="D82:K82"/>
    <mergeCell ref="D84:J84"/>
    <mergeCell ref="O24:P24"/>
    <mergeCell ref="C24:D24"/>
    <mergeCell ref="Q24:R24"/>
    <mergeCell ref="S24:T24"/>
    <mergeCell ref="C31:N31"/>
    <mergeCell ref="C79:V79"/>
    <mergeCell ref="O34:AD34"/>
    <mergeCell ref="O31:AD31"/>
    <mergeCell ref="W79:AD79"/>
    <mergeCell ref="C67:AD67"/>
    <mergeCell ref="C68:H71"/>
    <mergeCell ref="I71:V71"/>
    <mergeCell ref="C72:H72"/>
    <mergeCell ref="C73:V73"/>
    <mergeCell ref="C74:H78"/>
    <mergeCell ref="L64:T64"/>
    <mergeCell ref="C63:K63"/>
    <mergeCell ref="U63:AD63"/>
    <mergeCell ref="C50:G50"/>
    <mergeCell ref="H50:L50"/>
    <mergeCell ref="C13:S13"/>
    <mergeCell ref="Q41:U41"/>
    <mergeCell ref="V41:AD41"/>
    <mergeCell ref="C42:L42"/>
    <mergeCell ref="M42:N42"/>
    <mergeCell ref="O42:P42"/>
    <mergeCell ref="Q42:U42"/>
    <mergeCell ref="V42:AD42"/>
    <mergeCell ref="C40:L40"/>
    <mergeCell ref="M40:N40"/>
    <mergeCell ref="O40:P40"/>
    <mergeCell ref="Q40:U40"/>
    <mergeCell ref="V40:AD40"/>
    <mergeCell ref="C39:L39"/>
    <mergeCell ref="M39:N39"/>
    <mergeCell ref="O39:P39"/>
    <mergeCell ref="Q39:U39"/>
    <mergeCell ref="V39:AD39"/>
    <mergeCell ref="C35:N35"/>
    <mergeCell ref="O35:AD35"/>
    <mergeCell ref="C37:AD37"/>
    <mergeCell ref="U23:V23"/>
    <mergeCell ref="AA22:AB22"/>
    <mergeCell ref="AC22:AD22"/>
    <mergeCell ref="L63:T63"/>
    <mergeCell ref="C55:G55"/>
    <mergeCell ref="H55:L55"/>
    <mergeCell ref="C52:AD52"/>
    <mergeCell ref="M50:O50"/>
    <mergeCell ref="P50:R50"/>
    <mergeCell ref="S50:AD50"/>
    <mergeCell ref="H53:L53"/>
    <mergeCell ref="M53:R53"/>
    <mergeCell ref="S53:AD53"/>
    <mergeCell ref="C54:G54"/>
    <mergeCell ref="H54:L54"/>
    <mergeCell ref="M54:O54"/>
    <mergeCell ref="P54:R54"/>
    <mergeCell ref="S54:AD54"/>
    <mergeCell ref="C53:G53"/>
    <mergeCell ref="H2:W2"/>
    <mergeCell ref="H3:W3"/>
    <mergeCell ref="H4:W5"/>
    <mergeCell ref="Q21:R21"/>
    <mergeCell ref="T12:AD12"/>
    <mergeCell ref="C19:AD19"/>
    <mergeCell ref="C20:AD20"/>
    <mergeCell ref="T18:AD18"/>
    <mergeCell ref="V43:AD43"/>
    <mergeCell ref="Q43:U43"/>
    <mergeCell ref="C41:L41"/>
    <mergeCell ref="O27:AD27"/>
    <mergeCell ref="C28:N28"/>
    <mergeCell ref="O28:AD28"/>
    <mergeCell ref="C43:L43"/>
    <mergeCell ref="C26:D26"/>
    <mergeCell ref="C2:G5"/>
    <mergeCell ref="C11:AD11"/>
    <mergeCell ref="C17:S17"/>
    <mergeCell ref="T17:AD17"/>
    <mergeCell ref="C18:S18"/>
    <mergeCell ref="C9:AD9"/>
    <mergeCell ref="C10:AD10"/>
    <mergeCell ref="C38:L38"/>
    <mergeCell ref="X2:AD2"/>
    <mergeCell ref="X4:AD4"/>
    <mergeCell ref="X5:AD5"/>
    <mergeCell ref="C7:AD7"/>
    <mergeCell ref="C12:S12"/>
    <mergeCell ref="D83:N83"/>
    <mergeCell ref="I75:V75"/>
    <mergeCell ref="C62:K62"/>
    <mergeCell ref="L62:T62"/>
    <mergeCell ref="U62:AD62"/>
    <mergeCell ref="C27:N27"/>
    <mergeCell ref="C36:AD36"/>
    <mergeCell ref="Q44:U44"/>
    <mergeCell ref="V44:AD44"/>
    <mergeCell ref="C44:L44"/>
    <mergeCell ref="M44:N44"/>
    <mergeCell ref="O44:P44"/>
    <mergeCell ref="W71:AD71"/>
    <mergeCell ref="W72:AD72"/>
    <mergeCell ref="L65:T65"/>
    <mergeCell ref="C51:AD51"/>
    <mergeCell ref="P56:R56"/>
    <mergeCell ref="S56:AD56"/>
    <mergeCell ref="M55:O55"/>
    <mergeCell ref="AA21:AB21"/>
    <mergeCell ref="AC21:AD21"/>
    <mergeCell ref="C21:D21"/>
    <mergeCell ref="E21:L21"/>
    <mergeCell ref="M21:N21"/>
    <mergeCell ref="T15:AD15"/>
    <mergeCell ref="C16:S16"/>
    <mergeCell ref="O21:P21"/>
    <mergeCell ref="T16:AD16"/>
    <mergeCell ref="S21:T21"/>
    <mergeCell ref="U21:V21"/>
    <mergeCell ref="W21:X21"/>
    <mergeCell ref="C22:D22"/>
    <mergeCell ref="E22:L22"/>
    <mergeCell ref="M22:N22"/>
    <mergeCell ref="O22:P22"/>
    <mergeCell ref="Q22:R22"/>
    <mergeCell ref="S22:T22"/>
    <mergeCell ref="Y21:Z21"/>
    <mergeCell ref="U22:V22"/>
    <mergeCell ref="W22:X22"/>
    <mergeCell ref="Y22:Z22"/>
    <mergeCell ref="C23:D23"/>
    <mergeCell ref="E23:L23"/>
    <mergeCell ref="O38:P38"/>
    <mergeCell ref="Q38:U38"/>
    <mergeCell ref="V38:AD38"/>
    <mergeCell ref="C45:AD45"/>
    <mergeCell ref="O43:P43"/>
    <mergeCell ref="M43:N43"/>
    <mergeCell ref="M41:N41"/>
    <mergeCell ref="O41:P41"/>
    <mergeCell ref="C32:N32"/>
    <mergeCell ref="O32:AD32"/>
    <mergeCell ref="C33:N33"/>
    <mergeCell ref="O33:AD33"/>
    <mergeCell ref="C34:N34"/>
    <mergeCell ref="C29:N29"/>
    <mergeCell ref="O29:AD29"/>
    <mergeCell ref="C30:N30"/>
    <mergeCell ref="U24:V24"/>
    <mergeCell ref="W24:X24"/>
    <mergeCell ref="O30:AD30"/>
    <mergeCell ref="C25:AD25"/>
    <mergeCell ref="Y23:Z23"/>
    <mergeCell ref="AA23:AB23"/>
    <mergeCell ref="S48:AD48"/>
    <mergeCell ref="W23:X23"/>
    <mergeCell ref="P55:R55"/>
    <mergeCell ref="C58:AD58"/>
    <mergeCell ref="C59:AD59"/>
    <mergeCell ref="C61:K61"/>
    <mergeCell ref="L61:T61"/>
    <mergeCell ref="U61:AD61"/>
    <mergeCell ref="S55:AD55"/>
    <mergeCell ref="C56:G56"/>
    <mergeCell ref="H56:L56"/>
    <mergeCell ref="M56:O56"/>
    <mergeCell ref="C60:AD60"/>
    <mergeCell ref="M38:N38"/>
    <mergeCell ref="C49:G49"/>
    <mergeCell ref="H49:L49"/>
    <mergeCell ref="M49:O49"/>
    <mergeCell ref="P49:R49"/>
    <mergeCell ref="S49:AD49"/>
    <mergeCell ref="C46:AD46"/>
    <mergeCell ref="C48:G48"/>
    <mergeCell ref="H48:L48"/>
    <mergeCell ref="M48:R48"/>
    <mergeCell ref="C47:AD47"/>
    <mergeCell ref="C81:L81"/>
    <mergeCell ref="I76:V76"/>
    <mergeCell ref="W77:AD77"/>
    <mergeCell ref="I70:V70"/>
    <mergeCell ref="I72:V72"/>
    <mergeCell ref="I68:V68"/>
    <mergeCell ref="W76:AD76"/>
    <mergeCell ref="I74:V74"/>
    <mergeCell ref="W74:AD74"/>
    <mergeCell ref="W78:AD78"/>
    <mergeCell ref="I78:V78"/>
    <mergeCell ref="W73:AD73"/>
    <mergeCell ref="I77:V77"/>
    <mergeCell ref="W69:AD69"/>
    <mergeCell ref="W70:AD70"/>
  </mergeCells>
  <printOptions horizontalCentered="1"/>
  <pageMargins left="1.1811023622047245" right="0.78740157480314965" top="0.78740157480314965" bottom="0.78740157480314965" header="0.78740157480314965" footer="0.78740157480314965"/>
  <pageSetup paperSize="9" scale="69" orientation="portrait" r:id="rId1"/>
  <rowBreaks count="1" manualBreakCount="1">
    <brk id="58" min="1"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2:M74"/>
  <sheetViews>
    <sheetView showGridLines="0" view="pageBreakPreview" zoomScaleNormal="100" zoomScaleSheetLayoutView="100" workbookViewId="0"/>
  </sheetViews>
  <sheetFormatPr baseColWidth="10" defaultColWidth="11.42578125" defaultRowHeight="14.25" x14ac:dyDescent="0.2"/>
  <cols>
    <col min="1" max="1" width="8.28515625" style="15" customWidth="1"/>
    <col min="2" max="2" width="1.85546875" style="15" customWidth="1"/>
    <col min="3" max="3" width="16.42578125" style="15" customWidth="1"/>
    <col min="4" max="4" width="32.42578125" style="15" customWidth="1"/>
    <col min="5" max="5" width="41.42578125" style="121" customWidth="1"/>
    <col min="6" max="6" width="16.5703125" style="15" customWidth="1"/>
    <col min="7" max="7" width="29.85546875" style="15" customWidth="1"/>
    <col min="8" max="8" width="1.85546875" style="15" customWidth="1"/>
    <col min="9" max="16384" width="11.42578125" style="15"/>
  </cols>
  <sheetData>
    <row r="2" spans="1:9" ht="21" customHeight="1" x14ac:dyDescent="0.2">
      <c r="A2" s="289" t="s">
        <v>36</v>
      </c>
      <c r="C2" s="369"/>
      <c r="D2" s="297" t="s">
        <v>0</v>
      </c>
      <c r="E2" s="298"/>
      <c r="F2" s="299"/>
      <c r="G2" s="165" t="s">
        <v>1</v>
      </c>
    </row>
    <row r="3" spans="1:9" ht="18.75" customHeight="1" x14ac:dyDescent="0.2">
      <c r="A3" s="289"/>
      <c r="C3" s="369"/>
      <c r="D3" s="297" t="s">
        <v>2</v>
      </c>
      <c r="E3" s="298"/>
      <c r="F3" s="299"/>
      <c r="G3" s="165" t="s">
        <v>3</v>
      </c>
    </row>
    <row r="4" spans="1:9" ht="21" customHeight="1" x14ac:dyDescent="0.2">
      <c r="A4" s="289"/>
      <c r="C4" s="369"/>
      <c r="D4" s="300" t="s">
        <v>269</v>
      </c>
      <c r="E4" s="301"/>
      <c r="F4" s="302"/>
      <c r="G4" s="180" t="s">
        <v>5</v>
      </c>
    </row>
    <row r="5" spans="1:9" ht="15" customHeight="1" x14ac:dyDescent="0.2">
      <c r="A5" s="289"/>
      <c r="C5" s="369"/>
      <c r="D5" s="303"/>
      <c r="E5" s="304"/>
      <c r="F5" s="305"/>
      <c r="G5" s="165" t="s">
        <v>405</v>
      </c>
    </row>
    <row r="6" spans="1:9" ht="5.25" customHeight="1" x14ac:dyDescent="0.2">
      <c r="A6" s="289"/>
      <c r="C6" s="93"/>
      <c r="D6" s="29"/>
      <c r="E6" s="29"/>
      <c r="F6" s="29"/>
      <c r="G6" s="54"/>
    </row>
    <row r="7" spans="1:9" ht="23.25" customHeight="1" x14ac:dyDescent="0.2">
      <c r="A7" s="289"/>
      <c r="C7" s="422" t="s">
        <v>406</v>
      </c>
      <c r="D7" s="422"/>
      <c r="E7" s="422"/>
      <c r="F7" s="422"/>
      <c r="G7" s="422"/>
    </row>
    <row r="8" spans="1:9" ht="5.25" customHeight="1" x14ac:dyDescent="0.2">
      <c r="C8" s="94"/>
      <c r="D8" s="68"/>
      <c r="E8" s="95"/>
      <c r="F8" s="95"/>
      <c r="G8" s="96"/>
    </row>
    <row r="9" spans="1:9" x14ac:dyDescent="0.2">
      <c r="C9" s="423" t="s">
        <v>407</v>
      </c>
      <c r="D9" s="424"/>
      <c r="E9" s="117" t="s">
        <v>408</v>
      </c>
      <c r="F9" s="97"/>
      <c r="G9" s="209">
        <v>45839</v>
      </c>
    </row>
    <row r="10" spans="1:9" x14ac:dyDescent="0.2">
      <c r="C10" s="419"/>
      <c r="D10" s="420"/>
      <c r="E10" s="420"/>
      <c r="F10" s="420"/>
      <c r="G10" s="421"/>
    </row>
    <row r="11" spans="1:9" x14ac:dyDescent="0.2">
      <c r="C11" s="418" t="s">
        <v>409</v>
      </c>
      <c r="D11" s="418"/>
      <c r="E11" s="418"/>
      <c r="F11" s="418"/>
      <c r="G11" s="418"/>
    </row>
    <row r="12" spans="1:9" x14ac:dyDescent="0.2">
      <c r="C12" s="417" t="s">
        <v>410</v>
      </c>
      <c r="D12" s="417"/>
      <c r="E12" s="118" t="s">
        <v>411</v>
      </c>
      <c r="F12" s="179" t="s">
        <v>412</v>
      </c>
      <c r="G12" s="179" t="s">
        <v>413</v>
      </c>
    </row>
    <row r="13" spans="1:9" x14ac:dyDescent="0.2">
      <c r="C13" s="98">
        <v>1</v>
      </c>
      <c r="D13" s="99" t="s">
        <v>414</v>
      </c>
      <c r="E13" s="104" t="s">
        <v>415</v>
      </c>
      <c r="F13" s="174" t="s">
        <v>416</v>
      </c>
      <c r="G13" s="161" t="s">
        <v>417</v>
      </c>
    </row>
    <row r="14" spans="1:9" ht="25.5" x14ac:dyDescent="0.2">
      <c r="C14" s="98">
        <v>2</v>
      </c>
      <c r="D14" s="99" t="s">
        <v>418</v>
      </c>
      <c r="E14" s="104" t="s">
        <v>419</v>
      </c>
      <c r="F14" s="174" t="s">
        <v>420</v>
      </c>
      <c r="G14" s="161" t="s">
        <v>421</v>
      </c>
      <c r="I14" s="14"/>
    </row>
    <row r="15" spans="1:9" ht="25.5" x14ac:dyDescent="0.2">
      <c r="C15" s="98">
        <v>3</v>
      </c>
      <c r="D15" s="99" t="s">
        <v>422</v>
      </c>
      <c r="E15" s="104" t="s">
        <v>423</v>
      </c>
      <c r="F15" s="174" t="s">
        <v>424</v>
      </c>
      <c r="G15" s="202" t="s">
        <v>425</v>
      </c>
      <c r="I15" s="14"/>
    </row>
    <row r="16" spans="1:9" x14ac:dyDescent="0.2">
      <c r="C16" s="98">
        <v>4</v>
      </c>
      <c r="D16" s="99" t="s">
        <v>426</v>
      </c>
      <c r="E16" s="162" t="s">
        <v>427</v>
      </c>
      <c r="F16" s="174" t="s">
        <v>428</v>
      </c>
      <c r="G16" s="100" t="s">
        <v>429</v>
      </c>
      <c r="I16" s="14"/>
    </row>
    <row r="17" spans="3:9" ht="25.5" x14ac:dyDescent="0.2">
      <c r="C17" s="98">
        <v>5</v>
      </c>
      <c r="D17" s="99" t="s">
        <v>430</v>
      </c>
      <c r="E17" s="104" t="s">
        <v>431</v>
      </c>
      <c r="F17" s="174" t="s">
        <v>432</v>
      </c>
      <c r="G17" s="101" t="s">
        <v>433</v>
      </c>
      <c r="I17" s="14"/>
    </row>
    <row r="18" spans="3:9" x14ac:dyDescent="0.2">
      <c r="C18" s="98">
        <v>6</v>
      </c>
      <c r="D18" s="99" t="s">
        <v>434</v>
      </c>
      <c r="E18" s="104" t="s">
        <v>435</v>
      </c>
      <c r="F18" s="174" t="s">
        <v>436</v>
      </c>
      <c r="G18" s="161" t="s">
        <v>437</v>
      </c>
      <c r="I18" s="14"/>
    </row>
    <row r="19" spans="3:9" ht="25.5" x14ac:dyDescent="0.2">
      <c r="C19" s="98">
        <v>7</v>
      </c>
      <c r="D19" s="99" t="s">
        <v>438</v>
      </c>
      <c r="E19" s="104" t="s">
        <v>439</v>
      </c>
      <c r="F19" s="174" t="s">
        <v>440</v>
      </c>
      <c r="G19" s="161" t="s">
        <v>441</v>
      </c>
      <c r="I19" s="14"/>
    </row>
    <row r="20" spans="3:9" x14ac:dyDescent="0.2">
      <c r="C20" s="98"/>
      <c r="D20" s="99"/>
      <c r="E20" s="160"/>
      <c r="F20" s="174"/>
      <c r="G20" s="102"/>
      <c r="I20" s="14"/>
    </row>
    <row r="21" spans="3:9" x14ac:dyDescent="0.2">
      <c r="C21" s="98"/>
      <c r="D21" s="99"/>
      <c r="E21" s="160"/>
      <c r="F21" s="174"/>
      <c r="G21" s="102"/>
      <c r="I21" s="14"/>
    </row>
    <row r="22" spans="3:9" x14ac:dyDescent="0.2">
      <c r="C22" s="417" t="s">
        <v>442</v>
      </c>
      <c r="D22" s="417"/>
      <c r="E22" s="425" t="s">
        <v>443</v>
      </c>
      <c r="F22" s="425"/>
      <c r="G22" s="179" t="s">
        <v>413</v>
      </c>
      <c r="I22" s="14"/>
    </row>
    <row r="23" spans="3:9" ht="25.5" x14ac:dyDescent="0.2">
      <c r="C23" s="98">
        <v>1</v>
      </c>
      <c r="D23" s="99" t="s">
        <v>414</v>
      </c>
      <c r="E23" s="104" t="s">
        <v>444</v>
      </c>
      <c r="F23" s="103">
        <v>8920707</v>
      </c>
      <c r="G23" s="98" t="s">
        <v>445</v>
      </c>
      <c r="I23" s="14"/>
    </row>
    <row r="24" spans="3:9" ht="25.5" x14ac:dyDescent="0.2">
      <c r="C24" s="98">
        <v>2</v>
      </c>
      <c r="D24" s="99" t="s">
        <v>422</v>
      </c>
      <c r="E24" s="104" t="s">
        <v>446</v>
      </c>
      <c r="F24" s="174" t="s">
        <v>424</v>
      </c>
      <c r="G24" s="202" t="s">
        <v>425</v>
      </c>
      <c r="I24" s="14"/>
    </row>
    <row r="25" spans="3:9" x14ac:dyDescent="0.2">
      <c r="C25" s="98">
        <v>3</v>
      </c>
      <c r="D25" s="98" t="s">
        <v>447</v>
      </c>
      <c r="E25" s="104" t="s">
        <v>448</v>
      </c>
      <c r="F25" s="103">
        <v>8920706</v>
      </c>
      <c r="G25" s="106" t="s">
        <v>449</v>
      </c>
      <c r="I25" s="14"/>
    </row>
    <row r="26" spans="3:9" x14ac:dyDescent="0.2">
      <c r="C26" s="98"/>
      <c r="D26" s="98" t="s">
        <v>450</v>
      </c>
      <c r="E26" s="104"/>
      <c r="F26" s="103"/>
      <c r="G26" s="176" t="s">
        <v>451</v>
      </c>
      <c r="I26" s="14"/>
    </row>
    <row r="27" spans="3:9" ht="25.5" x14ac:dyDescent="0.2">
      <c r="C27" s="98">
        <v>3</v>
      </c>
      <c r="D27" s="98" t="s">
        <v>452</v>
      </c>
      <c r="E27" s="104" t="s">
        <v>453</v>
      </c>
      <c r="F27" s="105">
        <v>8920706</v>
      </c>
      <c r="G27" s="106" t="s">
        <v>449</v>
      </c>
      <c r="I27" s="14"/>
    </row>
    <row r="28" spans="3:9" ht="38.25" x14ac:dyDescent="0.2">
      <c r="C28" s="98">
        <v>4</v>
      </c>
      <c r="D28" s="98" t="s">
        <v>454</v>
      </c>
      <c r="E28" s="104" t="s">
        <v>455</v>
      </c>
      <c r="F28" s="105">
        <v>8920707</v>
      </c>
      <c r="G28" s="106" t="s">
        <v>456</v>
      </c>
      <c r="I28" s="14"/>
    </row>
    <row r="29" spans="3:9" ht="25.5" x14ac:dyDescent="0.2">
      <c r="C29" s="98">
        <v>5</v>
      </c>
      <c r="D29" s="98" t="s">
        <v>457</v>
      </c>
      <c r="E29" s="104" t="s">
        <v>455</v>
      </c>
      <c r="F29" s="105">
        <v>8920707</v>
      </c>
      <c r="G29" s="107" t="s">
        <v>458</v>
      </c>
      <c r="I29" s="14"/>
    </row>
    <row r="30" spans="3:9" x14ac:dyDescent="0.2">
      <c r="C30" s="426" t="s">
        <v>459</v>
      </c>
      <c r="D30" s="427"/>
      <c r="E30" s="427"/>
      <c r="F30" s="427"/>
      <c r="G30" s="428"/>
      <c r="I30" s="14"/>
    </row>
    <row r="31" spans="3:9" x14ac:dyDescent="0.2">
      <c r="C31" s="115"/>
      <c r="D31" s="116" t="s">
        <v>460</v>
      </c>
      <c r="E31" s="118" t="s">
        <v>461</v>
      </c>
      <c r="F31" s="179" t="s">
        <v>412</v>
      </c>
      <c r="G31" s="179" t="s">
        <v>462</v>
      </c>
      <c r="I31" s="14"/>
    </row>
    <row r="32" spans="3:9" ht="26.25" customHeight="1" x14ac:dyDescent="0.2">
      <c r="C32" s="108">
        <v>1</v>
      </c>
      <c r="D32" s="64" t="s">
        <v>463</v>
      </c>
      <c r="E32" s="119" t="s">
        <v>464</v>
      </c>
      <c r="F32" s="103">
        <v>8920707</v>
      </c>
      <c r="G32" s="164" t="s">
        <v>465</v>
      </c>
    </row>
    <row r="33" spans="3:7" ht="24" customHeight="1" x14ac:dyDescent="0.2">
      <c r="C33" s="108">
        <v>2</v>
      </c>
      <c r="D33" s="64" t="s">
        <v>466</v>
      </c>
      <c r="E33" s="119" t="s">
        <v>467</v>
      </c>
      <c r="F33" s="103">
        <v>8920707</v>
      </c>
      <c r="G33" s="164" t="s">
        <v>468</v>
      </c>
    </row>
    <row r="34" spans="3:7" x14ac:dyDescent="0.2">
      <c r="C34" s="108">
        <v>3</v>
      </c>
      <c r="D34" s="64" t="s">
        <v>466</v>
      </c>
      <c r="E34" s="119" t="s">
        <v>469</v>
      </c>
      <c r="F34" s="103">
        <v>8920707</v>
      </c>
      <c r="G34" s="164" t="s">
        <v>470</v>
      </c>
    </row>
    <row r="35" spans="3:7" x14ac:dyDescent="0.2">
      <c r="C35" s="108">
        <v>4</v>
      </c>
      <c r="D35" s="64" t="s">
        <v>310</v>
      </c>
      <c r="E35" s="203" t="s">
        <v>449</v>
      </c>
      <c r="F35" s="103">
        <v>8920707</v>
      </c>
      <c r="G35" s="164" t="s">
        <v>471</v>
      </c>
    </row>
    <row r="36" spans="3:7" x14ac:dyDescent="0.2">
      <c r="C36" s="108">
        <v>5</v>
      </c>
      <c r="D36" s="64" t="s">
        <v>463</v>
      </c>
      <c r="E36" s="119" t="s">
        <v>472</v>
      </c>
      <c r="F36" s="103">
        <v>8920707</v>
      </c>
      <c r="G36" s="164" t="s">
        <v>473</v>
      </c>
    </row>
    <row r="37" spans="3:7" x14ac:dyDescent="0.2">
      <c r="C37" s="108">
        <v>6</v>
      </c>
      <c r="D37" s="64" t="s">
        <v>463</v>
      </c>
      <c r="E37" s="119" t="s">
        <v>474</v>
      </c>
      <c r="F37" s="103">
        <v>8920707</v>
      </c>
      <c r="G37" s="164" t="s">
        <v>473</v>
      </c>
    </row>
    <row r="38" spans="3:7" x14ac:dyDescent="0.2">
      <c r="C38" s="108">
        <v>7</v>
      </c>
      <c r="D38" s="64" t="s">
        <v>475</v>
      </c>
      <c r="E38" s="119" t="s">
        <v>476</v>
      </c>
      <c r="F38" s="103">
        <v>8920707</v>
      </c>
      <c r="G38" s="164" t="s">
        <v>473</v>
      </c>
    </row>
    <row r="39" spans="3:7" x14ac:dyDescent="0.2">
      <c r="C39" s="108">
        <v>8</v>
      </c>
      <c r="D39" s="64" t="s">
        <v>477</v>
      </c>
      <c r="E39" s="119" t="s">
        <v>478</v>
      </c>
      <c r="F39" s="103">
        <v>8920707</v>
      </c>
      <c r="G39" s="164" t="s">
        <v>471</v>
      </c>
    </row>
    <row r="40" spans="3:7" x14ac:dyDescent="0.2">
      <c r="C40" s="108">
        <v>9</v>
      </c>
      <c r="D40" s="64" t="s">
        <v>463</v>
      </c>
      <c r="E40" s="119" t="s">
        <v>479</v>
      </c>
      <c r="F40" s="103">
        <v>8920707</v>
      </c>
      <c r="G40" s="164" t="s">
        <v>473</v>
      </c>
    </row>
    <row r="41" spans="3:7" x14ac:dyDescent="0.2">
      <c r="C41" s="108">
        <v>10</v>
      </c>
      <c r="D41" s="64" t="s">
        <v>463</v>
      </c>
      <c r="E41" s="119" t="s">
        <v>480</v>
      </c>
      <c r="F41" s="103">
        <v>8920707</v>
      </c>
      <c r="G41" s="164" t="s">
        <v>473</v>
      </c>
    </row>
    <row r="42" spans="3:7" x14ac:dyDescent="0.2">
      <c r="C42" s="108">
        <v>11</v>
      </c>
      <c r="D42" s="64" t="s">
        <v>463</v>
      </c>
      <c r="E42" s="119" t="s">
        <v>481</v>
      </c>
      <c r="F42" s="103">
        <v>8920707</v>
      </c>
      <c r="G42" s="164" t="s">
        <v>473</v>
      </c>
    </row>
    <row r="43" spans="3:7" x14ac:dyDescent="0.2">
      <c r="C43" s="108">
        <v>12</v>
      </c>
      <c r="D43" s="64" t="s">
        <v>463</v>
      </c>
      <c r="E43" s="119" t="s">
        <v>482</v>
      </c>
      <c r="F43" s="103">
        <v>8920707</v>
      </c>
      <c r="G43" s="164" t="s">
        <v>473</v>
      </c>
    </row>
    <row r="44" spans="3:7" x14ac:dyDescent="0.2">
      <c r="C44" s="108">
        <v>13</v>
      </c>
      <c r="D44" s="64" t="s">
        <v>463</v>
      </c>
      <c r="E44" s="119" t="s">
        <v>483</v>
      </c>
      <c r="F44" s="103">
        <v>8920707</v>
      </c>
      <c r="G44" s="164" t="s">
        <v>473</v>
      </c>
    </row>
    <row r="45" spans="3:7" x14ac:dyDescent="0.2">
      <c r="C45" s="108">
        <v>14</v>
      </c>
      <c r="D45" s="64" t="s">
        <v>463</v>
      </c>
      <c r="E45" s="119" t="s">
        <v>484</v>
      </c>
      <c r="F45" s="103">
        <v>8920707</v>
      </c>
      <c r="G45" s="164" t="s">
        <v>473</v>
      </c>
    </row>
    <row r="46" spans="3:7" x14ac:dyDescent="0.2">
      <c r="C46" s="108">
        <v>15</v>
      </c>
      <c r="D46" s="64" t="s">
        <v>463</v>
      </c>
      <c r="E46" s="119" t="s">
        <v>485</v>
      </c>
      <c r="F46" s="103">
        <v>8920707</v>
      </c>
      <c r="G46" s="164" t="s">
        <v>473</v>
      </c>
    </row>
    <row r="47" spans="3:7" x14ac:dyDescent="0.2">
      <c r="C47" s="110"/>
      <c r="D47" s="110"/>
      <c r="E47" s="120"/>
      <c r="F47" s="111"/>
      <c r="G47" s="112"/>
    </row>
    <row r="48" spans="3:7" x14ac:dyDescent="0.2">
      <c r="C48" s="417" t="s">
        <v>486</v>
      </c>
      <c r="D48" s="417"/>
      <c r="E48" s="417"/>
      <c r="F48" s="417"/>
      <c r="G48" s="417"/>
    </row>
    <row r="49" spans="3:7" ht="30.75" customHeight="1" x14ac:dyDescent="0.2">
      <c r="C49" s="415" t="s">
        <v>487</v>
      </c>
      <c r="D49" s="415"/>
      <c r="E49" s="177"/>
      <c r="F49" s="113"/>
      <c r="G49" s="176"/>
    </row>
    <row r="50" spans="3:7" ht="15" customHeight="1" x14ac:dyDescent="0.2">
      <c r="C50" s="416" t="s">
        <v>488</v>
      </c>
      <c r="D50" s="416"/>
      <c r="E50" s="178" t="s">
        <v>489</v>
      </c>
      <c r="F50" s="153">
        <v>6000811</v>
      </c>
      <c r="G50" s="175"/>
    </row>
    <row r="51" spans="3:7" ht="15" customHeight="1" x14ac:dyDescent="0.2">
      <c r="C51" s="415" t="s">
        <v>490</v>
      </c>
      <c r="D51" s="415"/>
      <c r="E51" s="408">
        <v>3123843729</v>
      </c>
      <c r="F51" s="408"/>
      <c r="G51" s="176"/>
    </row>
    <row r="52" spans="3:7" ht="22.5" customHeight="1" x14ac:dyDescent="0.2">
      <c r="C52" s="114" t="s">
        <v>491</v>
      </c>
      <c r="D52" s="175">
        <v>8422611</v>
      </c>
      <c r="E52" s="177" t="s">
        <v>492</v>
      </c>
      <c r="F52" s="175">
        <v>8422611</v>
      </c>
      <c r="G52" s="176"/>
    </row>
    <row r="53" spans="3:7" x14ac:dyDescent="0.2">
      <c r="C53" s="114" t="s">
        <v>493</v>
      </c>
      <c r="D53" s="175">
        <v>8425999</v>
      </c>
      <c r="E53" s="177" t="s">
        <v>494</v>
      </c>
      <c r="F53" s="175">
        <v>8425999</v>
      </c>
      <c r="G53" s="176"/>
    </row>
    <row r="54" spans="3:7" ht="22.5" customHeight="1" x14ac:dyDescent="0.2">
      <c r="C54" s="114" t="s">
        <v>495</v>
      </c>
      <c r="D54" s="175" t="s">
        <v>496</v>
      </c>
      <c r="E54" s="177" t="s">
        <v>497</v>
      </c>
      <c r="F54" s="175" t="s">
        <v>496</v>
      </c>
      <c r="G54" s="176"/>
    </row>
    <row r="55" spans="3:7" ht="15" customHeight="1" x14ac:dyDescent="0.2">
      <c r="C55" s="415" t="s">
        <v>498</v>
      </c>
      <c r="D55" s="415"/>
      <c r="E55" s="409" t="s">
        <v>499</v>
      </c>
      <c r="F55" s="410"/>
    </row>
    <row r="56" spans="3:7" ht="15" customHeight="1" x14ac:dyDescent="0.2">
      <c r="C56" s="415" t="s">
        <v>500</v>
      </c>
      <c r="D56" s="415"/>
      <c r="E56" s="411">
        <v>8425738</v>
      </c>
      <c r="F56" s="412"/>
      <c r="G56" s="176"/>
    </row>
    <row r="57" spans="3:7" ht="39" customHeight="1" x14ac:dyDescent="0.2">
      <c r="C57" s="114" t="s">
        <v>501</v>
      </c>
      <c r="D57" s="175">
        <v>3188044357</v>
      </c>
      <c r="E57" s="177" t="s">
        <v>502</v>
      </c>
      <c r="F57" s="175">
        <v>127</v>
      </c>
      <c r="G57" s="176"/>
    </row>
    <row r="58" spans="3:7" ht="15" customHeight="1" x14ac:dyDescent="0.2">
      <c r="C58" s="408" t="s">
        <v>503</v>
      </c>
      <c r="D58" s="408"/>
      <c r="E58" s="413">
        <v>8901818</v>
      </c>
      <c r="F58" s="414"/>
      <c r="G58" s="177"/>
    </row>
    <row r="59" spans="3:7" x14ac:dyDescent="0.2">
      <c r="C59" s="264" t="s">
        <v>504</v>
      </c>
      <c r="D59" s="272"/>
      <c r="E59" s="204" t="s">
        <v>505</v>
      </c>
      <c r="F59" s="205"/>
      <c r="G59" s="109"/>
    </row>
    <row r="60" spans="3:7" x14ac:dyDescent="0.2">
      <c r="C60" s="264" t="s">
        <v>506</v>
      </c>
      <c r="D60" s="272"/>
      <c r="E60" s="204" t="s">
        <v>507</v>
      </c>
      <c r="F60" s="205"/>
      <c r="G60" s="109"/>
    </row>
    <row r="61" spans="3:7" x14ac:dyDescent="0.2">
      <c r="C61" s="264" t="s">
        <v>508</v>
      </c>
      <c r="D61" s="272"/>
      <c r="E61" s="206" t="s">
        <v>509</v>
      </c>
      <c r="F61" s="205"/>
      <c r="G61" s="109"/>
    </row>
    <row r="62" spans="3:7" x14ac:dyDescent="0.2">
      <c r="C62" s="264" t="s">
        <v>510</v>
      </c>
      <c r="D62" s="272"/>
      <c r="E62" s="207">
        <v>3186702099</v>
      </c>
      <c r="F62" s="205"/>
      <c r="G62" s="109"/>
    </row>
    <row r="63" spans="3:7" ht="15" x14ac:dyDescent="0.25">
      <c r="C63" s="264" t="s">
        <v>511</v>
      </c>
      <c r="D63" s="272"/>
      <c r="E63" s="208" t="s">
        <v>512</v>
      </c>
      <c r="F63" s="205"/>
      <c r="G63" s="109"/>
    </row>
    <row r="64" spans="3:7" x14ac:dyDescent="0.2">
      <c r="C64" s="264" t="s">
        <v>513</v>
      </c>
      <c r="D64" s="272"/>
      <c r="E64" s="207">
        <v>14441234</v>
      </c>
      <c r="F64" s="205"/>
      <c r="G64" s="109"/>
    </row>
    <row r="65" spans="3:13" x14ac:dyDescent="0.2">
      <c r="C65" s="264" t="s">
        <v>514</v>
      </c>
      <c r="D65" s="272"/>
      <c r="E65" s="204" t="s">
        <v>515</v>
      </c>
      <c r="F65" s="205"/>
      <c r="G65" s="109"/>
    </row>
    <row r="66" spans="3:13" s="37" customFormat="1" ht="9.75" customHeight="1" x14ac:dyDescent="0.2">
      <c r="E66" s="39"/>
    </row>
    <row r="67" spans="3:13" ht="15" x14ac:dyDescent="0.25">
      <c r="C67" s="271" t="s">
        <v>140</v>
      </c>
      <c r="D67" s="271"/>
      <c r="E67" s="166"/>
      <c r="F67" s="166"/>
      <c r="G67" s="166"/>
      <c r="H67" s="166"/>
      <c r="I67" s="166"/>
      <c r="J67" s="166"/>
      <c r="K67" s="166"/>
    </row>
    <row r="68" spans="3:13" ht="15" x14ac:dyDescent="0.25">
      <c r="C68" s="271" t="s">
        <v>141</v>
      </c>
      <c r="D68" s="271"/>
      <c r="E68" s="166"/>
      <c r="F68" s="166"/>
      <c r="G68" s="166"/>
      <c r="H68" s="166"/>
      <c r="I68" s="166"/>
      <c r="J68" s="166"/>
    </row>
    <row r="69" spans="3:13" ht="18" customHeight="1" x14ac:dyDescent="0.25">
      <c r="C69" s="271" t="s">
        <v>516</v>
      </c>
      <c r="D69" s="271"/>
      <c r="E69" s="166"/>
      <c r="F69" s="166"/>
      <c r="G69" s="166"/>
      <c r="H69" s="166"/>
      <c r="I69" s="166"/>
    </row>
    <row r="70" spans="3:13" ht="17.25" customHeight="1" x14ac:dyDescent="0.25">
      <c r="C70" s="271" t="s">
        <v>268</v>
      </c>
      <c r="D70" s="271"/>
      <c r="E70" s="166"/>
      <c r="F70" s="166"/>
      <c r="G70" s="166"/>
      <c r="H70" s="166"/>
      <c r="I70" s="166"/>
    </row>
    <row r="72" spans="3:13" s="195" customFormat="1" ht="63.75" customHeight="1" x14ac:dyDescent="0.25">
      <c r="C72" s="251" t="s">
        <v>34</v>
      </c>
      <c r="D72" s="251"/>
      <c r="E72" s="251"/>
      <c r="F72" s="251"/>
      <c r="G72" s="251"/>
      <c r="H72" s="198"/>
      <c r="I72" s="198"/>
      <c r="J72" s="198"/>
      <c r="K72" s="198"/>
      <c r="L72" s="198"/>
      <c r="M72" s="198"/>
    </row>
    <row r="73" spans="3:13" s="195" customFormat="1" ht="15" x14ac:dyDescent="0.25">
      <c r="C73" s="196"/>
      <c r="D73" s="196"/>
      <c r="E73" s="196"/>
      <c r="F73" s="196"/>
      <c r="G73" s="196"/>
      <c r="H73" s="196"/>
      <c r="I73" s="196"/>
      <c r="J73" s="196"/>
      <c r="K73" s="196"/>
      <c r="L73" s="196"/>
      <c r="M73" s="196"/>
    </row>
    <row r="74" spans="3:13" s="195" customFormat="1" ht="24.75" customHeight="1" x14ac:dyDescent="0.25">
      <c r="C74" s="252" t="s">
        <v>35</v>
      </c>
      <c r="D74" s="252"/>
      <c r="E74" s="252"/>
      <c r="F74" s="252"/>
      <c r="G74" s="252"/>
      <c r="H74" s="138"/>
      <c r="I74" s="138"/>
      <c r="J74" s="138"/>
      <c r="K74" s="138"/>
      <c r="L74" s="197"/>
      <c r="M74" s="197"/>
    </row>
  </sheetData>
  <sheetProtection algorithmName="SHA-512" hashValue="4Si/QsbYWSzgG60tvO1fRt0DmV88aLaK9Oms8AlLpq2tcme/tHHQ/yDJ/kLmyJRihF16BIsYIYon2LqWdmjZWg==" saltValue="olbQ4mK6t3yuWz+G3DGk4w==" spinCount="100000" sheet="1" objects="1" scenarios="1" formatCells="0" formatColumns="0" formatRows="0"/>
  <mergeCells count="37">
    <mergeCell ref="C49:D49"/>
    <mergeCell ref="A2:A7"/>
    <mergeCell ref="C48:G48"/>
    <mergeCell ref="C2:C5"/>
    <mergeCell ref="D2:F2"/>
    <mergeCell ref="D3:F3"/>
    <mergeCell ref="D4:F5"/>
    <mergeCell ref="C11:G11"/>
    <mergeCell ref="C10:G10"/>
    <mergeCell ref="C7:G7"/>
    <mergeCell ref="C9:D9"/>
    <mergeCell ref="C12:D12"/>
    <mergeCell ref="C22:D22"/>
    <mergeCell ref="E22:F22"/>
    <mergeCell ref="C30:G30"/>
    <mergeCell ref="C68:D68"/>
    <mergeCell ref="C72:G72"/>
    <mergeCell ref="C74:G74"/>
    <mergeCell ref="C69:D69"/>
    <mergeCell ref="C70:D70"/>
    <mergeCell ref="C67:D67"/>
    <mergeCell ref="C55:D55"/>
    <mergeCell ref="C50:D50"/>
    <mergeCell ref="C56:D56"/>
    <mergeCell ref="C51:D51"/>
    <mergeCell ref="C60:D60"/>
    <mergeCell ref="C59:D59"/>
    <mergeCell ref="C61:D61"/>
    <mergeCell ref="C62:D62"/>
    <mergeCell ref="C63:D63"/>
    <mergeCell ref="C64:D64"/>
    <mergeCell ref="C65:D65"/>
    <mergeCell ref="E51:F51"/>
    <mergeCell ref="E55:F55"/>
    <mergeCell ref="E56:F56"/>
    <mergeCell ref="C58:D58"/>
    <mergeCell ref="E58:F58"/>
  </mergeCells>
  <hyperlinks>
    <hyperlink ref="E63" r:id="rId1" display="https://www.google.com/search?q=NUEVA+EPS%09+numero+de+telefono+facatativa+cundinamarca&amp;sca_esv=b3f6a4e4ace9f962&amp;rlz=1C1ALOY_esCO1104CO1104&amp;ei=D1d6aM3JMpiTwbkPxfjW-Ao&amp;ved=0ahUKEwiNjdWXzMaOAxWYSTABHUW8Fa8Q4dUDCBA&amp;uact=5&amp;oq=NUEVA+EPS%09+numero+de+telefono+facatativa+cundinamarca&amp;gs_lp=Egxnd3Mtd2l6LXNlcnAiNU5VRVZBIEVQUwkgbnVtZXJvIGRlIHRlbGVmb25vIGZhY2F0YXRpdmEgY3VuZGluYW1hcmNhMggQABiABBiiBDIIEAAYgAQYogQyBRAAGO8FMggQABiABBiiBDIIEAAYgAQYogRI4AZQAFiwA3AAeAGQAQCYAdMBoAGQA6oBBTAuMS4xuAEDyAEA-AEB-AECmAICoAKbA8ICBhAAGAgYHpgDAJIHBTAuMS4xoAeWCLIHBTAuMS4xuAebA8IHAzItMsgHCA&amp;sclient=gws-wiz-serp&amp;lqi=CjVOVUVWQSBFUFMJIG51bWVybyBkZSB0ZWxlZm9ubyBmYWNhdGF0aXZhIGN1bmRpbmFtYXJjYSIFEAGIAQFIkNGc456qgIAIWjsQABABEAIQAxgAGAEYAhgDIiFudWV2YSBlcHMgZmFjYXRhdGl2YSBjdW5kaW5hbWFyY2EqBggCEAAQAZIBDm1lZGljYWxfY2VudGVyqgFoCg0vZy8xMWI3Y2pqZ3RzEAEqDSIJbnVldmEgZXBzKA4yHxABIhu8lS3OjNQF1VkqPkavT-0vCjRkcIFIXTyFhr8yJRACIiFudWV2YSBlcHMgZmFjYXRhdGl2YSBjdW5kaW5hbWFyY2E" xr:uid="{00000000-0004-0000-0700-000000000000}"/>
  </hyperlinks>
  <printOptions horizontalCentered="1"/>
  <pageMargins left="1.1811023622047245" right="0.78740157480314965" top="0.78740157480314965" bottom="0.78740157480314965" header="0.78740157480314965" footer="0.78740157480314965"/>
  <pageSetup paperSize="9" scale="36"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AF387"/>
  <sheetViews>
    <sheetView showGridLines="0" view="pageBreakPreview" zoomScale="110" zoomScaleNormal="110" zoomScaleSheetLayoutView="110" workbookViewId="0"/>
  </sheetViews>
  <sheetFormatPr baseColWidth="10" defaultColWidth="11.42578125" defaultRowHeight="14.25" x14ac:dyDescent="0.2"/>
  <cols>
    <col min="1" max="1" width="8.42578125" style="15" customWidth="1"/>
    <col min="2" max="2" width="2" style="15" customWidth="1"/>
    <col min="3" max="15" width="3.7109375" style="15" customWidth="1"/>
    <col min="16" max="16" width="7.85546875" style="15" customWidth="1"/>
    <col min="17" max="22" width="3.7109375" style="15" customWidth="1"/>
    <col min="23" max="23" width="2.28515625" style="15" customWidth="1"/>
    <col min="24" max="25" width="3.7109375" style="15" customWidth="1"/>
    <col min="26" max="26" width="5.28515625" style="15" customWidth="1"/>
    <col min="27" max="27" width="5.85546875" style="15" customWidth="1"/>
    <col min="28" max="28" width="5.42578125" style="15" customWidth="1"/>
    <col min="29" max="30" width="3.7109375" style="15" customWidth="1"/>
    <col min="31" max="31" width="2" style="15" customWidth="1"/>
    <col min="32" max="16384" width="11.42578125" style="15"/>
  </cols>
  <sheetData>
    <row r="2" spans="1:30" ht="24" customHeight="1" x14ac:dyDescent="0.2">
      <c r="A2" s="289" t="s">
        <v>36</v>
      </c>
      <c r="C2" s="452"/>
      <c r="D2" s="452"/>
      <c r="E2" s="452"/>
      <c r="F2" s="273" t="s">
        <v>0</v>
      </c>
      <c r="G2" s="273"/>
      <c r="H2" s="273"/>
      <c r="I2" s="273"/>
      <c r="J2" s="273"/>
      <c r="K2" s="273"/>
      <c r="L2" s="273"/>
      <c r="M2" s="273"/>
      <c r="N2" s="273"/>
      <c r="O2" s="273"/>
      <c r="P2" s="273"/>
      <c r="Q2" s="273"/>
      <c r="R2" s="273"/>
      <c r="S2" s="273"/>
      <c r="T2" s="273"/>
      <c r="U2" s="273"/>
      <c r="V2" s="273"/>
      <c r="W2" s="273"/>
      <c r="X2" s="273"/>
      <c r="Y2" s="273"/>
      <c r="Z2" s="277" t="s">
        <v>317</v>
      </c>
      <c r="AA2" s="277"/>
      <c r="AB2" s="277"/>
      <c r="AC2" s="277"/>
      <c r="AD2" s="277"/>
    </row>
    <row r="3" spans="1:30" ht="31.5" customHeight="1" x14ac:dyDescent="0.2">
      <c r="A3" s="289"/>
      <c r="C3" s="452"/>
      <c r="D3" s="452"/>
      <c r="E3" s="452"/>
      <c r="F3" s="273" t="s">
        <v>2</v>
      </c>
      <c r="G3" s="273"/>
      <c r="H3" s="273"/>
      <c r="I3" s="273"/>
      <c r="J3" s="273"/>
      <c r="K3" s="273"/>
      <c r="L3" s="273"/>
      <c r="M3" s="273"/>
      <c r="N3" s="273"/>
      <c r="O3" s="273"/>
      <c r="P3" s="273"/>
      <c r="Q3" s="273"/>
      <c r="R3" s="273"/>
      <c r="S3" s="273"/>
      <c r="T3" s="273"/>
      <c r="U3" s="273"/>
      <c r="V3" s="273"/>
      <c r="W3" s="273"/>
      <c r="X3" s="273"/>
      <c r="Y3" s="273"/>
      <c r="Z3" s="277" t="s">
        <v>3</v>
      </c>
      <c r="AA3" s="277"/>
      <c r="AB3" s="277"/>
      <c r="AC3" s="277"/>
      <c r="AD3" s="277"/>
    </row>
    <row r="4" spans="1:30" ht="24.95" customHeight="1" x14ac:dyDescent="0.2">
      <c r="A4" s="289"/>
      <c r="C4" s="452"/>
      <c r="D4" s="452"/>
      <c r="E4" s="452"/>
      <c r="F4" s="273" t="s">
        <v>4</v>
      </c>
      <c r="G4" s="273"/>
      <c r="H4" s="273"/>
      <c r="I4" s="273"/>
      <c r="J4" s="273"/>
      <c r="K4" s="273"/>
      <c r="L4" s="273"/>
      <c r="M4" s="273"/>
      <c r="N4" s="273"/>
      <c r="O4" s="273"/>
      <c r="P4" s="273"/>
      <c r="Q4" s="273"/>
      <c r="R4" s="273"/>
      <c r="S4" s="273"/>
      <c r="T4" s="273"/>
      <c r="U4" s="273"/>
      <c r="V4" s="273"/>
      <c r="W4" s="273"/>
      <c r="X4" s="273"/>
      <c r="Y4" s="273"/>
      <c r="Z4" s="451" t="s">
        <v>5</v>
      </c>
      <c r="AA4" s="451"/>
      <c r="AB4" s="451"/>
      <c r="AC4" s="451"/>
      <c r="AD4" s="451"/>
    </row>
    <row r="5" spans="1:30" ht="21.75" customHeight="1" x14ac:dyDescent="0.2">
      <c r="A5" s="289"/>
      <c r="C5" s="452"/>
      <c r="D5" s="452"/>
      <c r="E5" s="452"/>
      <c r="F5" s="273"/>
      <c r="G5" s="273"/>
      <c r="H5" s="273"/>
      <c r="I5" s="273"/>
      <c r="J5" s="273"/>
      <c r="K5" s="273"/>
      <c r="L5" s="273"/>
      <c r="M5" s="273"/>
      <c r="N5" s="273"/>
      <c r="O5" s="273"/>
      <c r="P5" s="273"/>
      <c r="Q5" s="273"/>
      <c r="R5" s="273"/>
      <c r="S5" s="273"/>
      <c r="T5" s="273"/>
      <c r="U5" s="273"/>
      <c r="V5" s="273"/>
      <c r="W5" s="273"/>
      <c r="X5" s="273"/>
      <c r="Y5" s="273"/>
      <c r="Z5" s="277" t="s">
        <v>830</v>
      </c>
      <c r="AA5" s="277"/>
      <c r="AB5" s="277"/>
      <c r="AC5" s="277"/>
      <c r="AD5" s="277"/>
    </row>
    <row r="6" spans="1:30" ht="8.25" customHeight="1" x14ac:dyDescent="0.25">
      <c r="A6" s="289"/>
      <c r="C6" s="123"/>
      <c r="D6" s="124"/>
      <c r="E6" s="124"/>
      <c r="F6" s="124"/>
      <c r="G6" s="124"/>
      <c r="H6" s="125"/>
      <c r="I6" s="125"/>
      <c r="J6" s="125"/>
      <c r="K6" s="125"/>
      <c r="L6" s="125"/>
      <c r="M6" s="125"/>
      <c r="N6" s="125"/>
      <c r="O6" s="125"/>
      <c r="P6" s="125"/>
      <c r="Q6" s="125"/>
      <c r="R6" s="125"/>
      <c r="S6" s="125"/>
      <c r="T6" s="125"/>
      <c r="U6" s="125"/>
      <c r="V6" s="125"/>
      <c r="W6" s="125"/>
      <c r="X6" s="125"/>
      <c r="Y6" s="125"/>
      <c r="Z6" s="25"/>
      <c r="AA6" s="25"/>
      <c r="AB6" s="25"/>
      <c r="AC6" s="25"/>
      <c r="AD6" s="126"/>
    </row>
    <row r="7" spans="1:30" ht="21" customHeight="1" x14ac:dyDescent="0.2">
      <c r="A7" s="289"/>
      <c r="C7" s="456" t="s">
        <v>518</v>
      </c>
      <c r="D7" s="456"/>
      <c r="E7" s="456"/>
      <c r="F7" s="456"/>
      <c r="G7" s="456"/>
      <c r="H7" s="456"/>
      <c r="I7" s="456"/>
      <c r="J7" s="456"/>
      <c r="K7" s="456"/>
      <c r="L7" s="456"/>
      <c r="M7" s="456"/>
      <c r="N7" s="456"/>
      <c r="O7" s="456"/>
      <c r="P7" s="456"/>
      <c r="Q7" s="456"/>
      <c r="R7" s="456"/>
      <c r="S7" s="456"/>
      <c r="T7" s="456"/>
      <c r="U7" s="456"/>
      <c r="V7" s="456"/>
      <c r="W7" s="456"/>
      <c r="X7" s="456"/>
      <c r="Y7" s="456"/>
      <c r="Z7" s="456"/>
      <c r="AA7" s="456"/>
      <c r="AB7" s="456"/>
      <c r="AC7" s="456"/>
      <c r="AD7" s="456"/>
    </row>
    <row r="8" spans="1:30" ht="8.25" customHeight="1" x14ac:dyDescent="0.25">
      <c r="C8" s="123"/>
      <c r="D8" s="124"/>
      <c r="E8" s="124"/>
      <c r="F8" s="124"/>
      <c r="G8" s="124"/>
      <c r="H8" s="125"/>
      <c r="I8" s="125"/>
      <c r="J8" s="125"/>
      <c r="K8" s="125"/>
      <c r="L8" s="125"/>
      <c r="M8" s="125"/>
      <c r="N8" s="125"/>
      <c r="O8" s="125"/>
      <c r="P8" s="125"/>
      <c r="Q8" s="125"/>
      <c r="R8" s="125"/>
      <c r="S8" s="125"/>
      <c r="T8" s="125"/>
      <c r="U8" s="125"/>
      <c r="V8" s="125"/>
      <c r="W8" s="125"/>
      <c r="X8" s="125"/>
      <c r="Y8" s="125"/>
      <c r="Z8" s="25"/>
      <c r="AA8" s="25"/>
      <c r="AB8" s="25"/>
      <c r="AC8" s="25"/>
      <c r="AD8" s="126"/>
    </row>
    <row r="9" spans="1:30" x14ac:dyDescent="0.2">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row>
    <row r="10" spans="1:30" s="37" customFormat="1" ht="15" x14ac:dyDescent="0.25">
      <c r="C10" s="432" t="s">
        <v>519</v>
      </c>
      <c r="D10" s="432"/>
      <c r="E10" s="432"/>
      <c r="F10" s="432"/>
      <c r="G10" s="432"/>
      <c r="H10" s="432"/>
      <c r="I10" s="432"/>
      <c r="J10" s="432"/>
      <c r="K10" s="432"/>
      <c r="L10" s="432"/>
      <c r="M10" s="432"/>
      <c r="N10" s="432"/>
      <c r="O10" s="432"/>
      <c r="P10" s="432"/>
      <c r="Q10" s="432"/>
      <c r="R10" s="432"/>
      <c r="S10" s="432"/>
      <c r="T10" s="432"/>
      <c r="U10" s="432"/>
      <c r="V10" s="432"/>
      <c r="W10" s="432"/>
      <c r="X10" s="432"/>
      <c r="Y10" s="432"/>
      <c r="Z10" s="432"/>
      <c r="AA10" s="432"/>
      <c r="AB10" s="432"/>
      <c r="AC10" s="432"/>
      <c r="AD10" s="432"/>
    </row>
    <row r="11" spans="1:30" s="37" customFormat="1" ht="28.5" customHeight="1" x14ac:dyDescent="0.25">
      <c r="C11" s="453" t="s">
        <v>520</v>
      </c>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row>
    <row r="12" spans="1:30" s="37" customFormat="1" ht="15" x14ac:dyDescent="0.25">
      <c r="C12" s="436" t="s">
        <v>521</v>
      </c>
      <c r="D12" s="436"/>
      <c r="E12" s="436"/>
      <c r="F12" s="436"/>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row>
    <row r="13" spans="1:30" s="37" customFormat="1" ht="15" x14ac:dyDescent="0.25">
      <c r="C13" s="454" t="s">
        <v>522</v>
      </c>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row>
    <row r="14" spans="1:30" s="37" customFormat="1" ht="93" customHeight="1" x14ac:dyDescent="0.2">
      <c r="C14" s="455" t="s">
        <v>523</v>
      </c>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row>
    <row r="15" spans="1:30" s="216" customFormat="1" ht="9.75" customHeight="1" x14ac:dyDescent="0.25">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9"/>
    </row>
    <row r="16" spans="1:30" s="37" customFormat="1" ht="15" x14ac:dyDescent="0.25">
      <c r="C16" s="464" t="s">
        <v>524</v>
      </c>
      <c r="D16" s="464"/>
      <c r="E16" s="464"/>
      <c r="F16" s="464"/>
      <c r="G16" s="464"/>
      <c r="H16" s="464"/>
      <c r="I16" s="464"/>
      <c r="J16" s="464"/>
      <c r="K16" s="464"/>
      <c r="L16" s="464"/>
      <c r="M16" s="464"/>
      <c r="N16" s="464"/>
      <c r="O16" s="464"/>
      <c r="P16" s="464"/>
      <c r="Q16" s="464"/>
      <c r="R16" s="464"/>
      <c r="S16" s="464"/>
      <c r="T16" s="464"/>
      <c r="U16" s="464"/>
      <c r="V16" s="464"/>
      <c r="W16" s="464"/>
      <c r="X16" s="464"/>
      <c r="Y16" s="464"/>
      <c r="Z16" s="464"/>
      <c r="AA16" s="464"/>
      <c r="AB16" s="464"/>
      <c r="AC16" s="464"/>
      <c r="AD16" s="464"/>
    </row>
    <row r="17" spans="1:31" s="37" customFormat="1" ht="205.5" customHeight="1" x14ac:dyDescent="0.2">
      <c r="C17" s="465" t="s">
        <v>525</v>
      </c>
      <c r="D17" s="122" t="s">
        <v>526</v>
      </c>
      <c r="E17" s="430" t="s">
        <v>527</v>
      </c>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row>
    <row r="18" spans="1:31" s="37" customFormat="1" ht="73.5" customHeight="1" x14ac:dyDescent="0.2">
      <c r="C18" s="465"/>
      <c r="D18" s="122" t="s">
        <v>528</v>
      </c>
      <c r="E18" s="430" t="s">
        <v>529</v>
      </c>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row>
    <row r="19" spans="1:31" s="37" customFormat="1" ht="88.5" customHeight="1" x14ac:dyDescent="0.2">
      <c r="C19" s="465"/>
      <c r="D19" s="122" t="s">
        <v>530</v>
      </c>
      <c r="E19" s="435" t="s">
        <v>531</v>
      </c>
      <c r="F19" s="435"/>
      <c r="G19" s="435"/>
      <c r="H19" s="435"/>
      <c r="I19" s="435"/>
      <c r="J19" s="435"/>
      <c r="K19" s="435"/>
      <c r="L19" s="435"/>
      <c r="M19" s="435"/>
      <c r="N19" s="435"/>
      <c r="O19" s="435"/>
      <c r="P19" s="435"/>
      <c r="Q19" s="435"/>
      <c r="R19" s="435"/>
      <c r="S19" s="435"/>
      <c r="T19" s="435"/>
      <c r="U19" s="435"/>
      <c r="V19" s="435"/>
      <c r="W19" s="435"/>
      <c r="X19" s="435"/>
      <c r="Y19" s="435"/>
      <c r="Z19" s="435"/>
      <c r="AA19" s="435"/>
      <c r="AB19" s="435"/>
      <c r="AC19" s="435"/>
      <c r="AD19" s="435"/>
    </row>
    <row r="20" spans="1:31" s="37" customFormat="1" ht="105.75" customHeight="1" x14ac:dyDescent="0.2">
      <c r="C20" s="433" t="s">
        <v>532</v>
      </c>
      <c r="D20" s="433"/>
      <c r="E20" s="430" t="s">
        <v>533</v>
      </c>
      <c r="F20" s="430"/>
      <c r="G20" s="430"/>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row>
    <row r="21" spans="1:31" s="37" customFormat="1" ht="103.5" customHeight="1" x14ac:dyDescent="0.2">
      <c r="C21" s="434" t="s">
        <v>534</v>
      </c>
      <c r="D21" s="434"/>
      <c r="E21" s="430" t="s">
        <v>535</v>
      </c>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row>
    <row r="22" spans="1:31" s="37" customFormat="1" ht="5.25" customHeight="1" x14ac:dyDescent="0.25">
      <c r="C22" s="446"/>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8"/>
    </row>
    <row r="23" spans="1:31" s="37" customFormat="1" ht="15" x14ac:dyDescent="0.25">
      <c r="C23" s="445" t="s">
        <v>536</v>
      </c>
      <c r="D23" s="445"/>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c r="AC23" s="445"/>
      <c r="AD23" s="445"/>
    </row>
    <row r="24" spans="1:31" s="37" customFormat="1" ht="15" x14ac:dyDescent="0.25">
      <c r="C24" s="457" t="s">
        <v>537</v>
      </c>
      <c r="D24" s="457"/>
      <c r="E24" s="457"/>
      <c r="F24" s="457"/>
      <c r="G24" s="457"/>
      <c r="H24" s="457"/>
      <c r="I24" s="457"/>
      <c r="J24" s="457"/>
      <c r="K24" s="457"/>
      <c r="L24" s="457"/>
      <c r="M24" s="457"/>
      <c r="N24" s="457"/>
      <c r="O24" s="457"/>
      <c r="P24" s="457"/>
      <c r="Q24" s="457"/>
      <c r="R24" s="457"/>
      <c r="S24" s="457"/>
      <c r="T24" s="457"/>
      <c r="U24" s="457"/>
      <c r="V24" s="457"/>
      <c r="W24" s="457"/>
      <c r="X24" s="457"/>
      <c r="Y24" s="457"/>
      <c r="Z24" s="457"/>
      <c r="AA24" s="457"/>
      <c r="AB24" s="457"/>
      <c r="AC24" s="457"/>
      <c r="AD24" s="457"/>
    </row>
    <row r="25" spans="1:31" s="37" customFormat="1" x14ac:dyDescent="0.2">
      <c r="C25" s="458" t="s">
        <v>538</v>
      </c>
      <c r="D25" s="458"/>
      <c r="E25" s="458"/>
      <c r="F25" s="458"/>
      <c r="G25" s="458"/>
      <c r="H25" s="458"/>
      <c r="I25" s="458"/>
      <c r="J25" s="458"/>
      <c r="K25" s="458"/>
      <c r="L25" s="458"/>
      <c r="M25" s="458"/>
      <c r="N25" s="458"/>
      <c r="O25" s="458"/>
      <c r="P25" s="40"/>
      <c r="Q25" s="458" t="s">
        <v>539</v>
      </c>
      <c r="R25" s="458"/>
      <c r="S25" s="458"/>
      <c r="T25" s="458"/>
      <c r="U25" s="458"/>
      <c r="V25" s="458"/>
      <c r="W25" s="458"/>
      <c r="X25" s="458"/>
      <c r="Y25" s="458"/>
      <c r="Z25" s="458"/>
      <c r="AA25" s="458"/>
      <c r="AB25" s="458"/>
      <c r="AC25" s="458"/>
      <c r="AD25" s="458"/>
    </row>
    <row r="26" spans="1:31" s="37" customFormat="1" ht="85.5" customHeight="1" x14ac:dyDescent="0.25">
      <c r="C26" s="459" t="s">
        <v>540</v>
      </c>
      <c r="D26" s="460"/>
      <c r="E26" s="460"/>
      <c r="F26" s="460"/>
      <c r="G26" s="460"/>
      <c r="H26" s="460"/>
      <c r="I26" s="460"/>
      <c r="J26" s="460"/>
      <c r="K26" s="460"/>
      <c r="L26" s="460"/>
      <c r="M26" s="460"/>
      <c r="N26" s="460"/>
      <c r="O26" s="460"/>
      <c r="P26" s="38"/>
      <c r="Q26" s="430" t="s">
        <v>541</v>
      </c>
      <c r="R26" s="461"/>
      <c r="S26" s="461"/>
      <c r="T26" s="461"/>
      <c r="U26" s="461"/>
      <c r="V26" s="461"/>
      <c r="W26" s="461"/>
      <c r="X26" s="461"/>
      <c r="Y26" s="461"/>
      <c r="Z26" s="461"/>
      <c r="AA26" s="461"/>
      <c r="AB26" s="461"/>
      <c r="AC26" s="461"/>
      <c r="AD26" s="461"/>
    </row>
    <row r="27" spans="1:31" s="37" customFormat="1" ht="73.5" customHeight="1" x14ac:dyDescent="0.2">
      <c r="C27" s="435" t="s">
        <v>542</v>
      </c>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row>
    <row r="28" spans="1:31" s="44" customFormat="1" ht="3.75" customHeight="1" x14ac:dyDescent="0.25">
      <c r="A28" s="42"/>
      <c r="B28" s="42"/>
      <c r="C28" s="42"/>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6"/>
      <c r="AE28" s="45"/>
    </row>
    <row r="29" spans="1:31" s="37" customFormat="1" ht="15" x14ac:dyDescent="0.2">
      <c r="C29" s="441" t="s">
        <v>543</v>
      </c>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row>
    <row r="30" spans="1:31" s="37" customFormat="1" ht="199.5" customHeight="1" x14ac:dyDescent="0.25">
      <c r="C30" s="430" t="s">
        <v>544</v>
      </c>
      <c r="D30" s="430"/>
      <c r="E30" s="430"/>
      <c r="F30" s="430"/>
      <c r="G30" s="430"/>
      <c r="H30" s="430"/>
      <c r="I30" s="430"/>
      <c r="J30" s="430"/>
      <c r="K30" s="430"/>
      <c r="L30" s="430"/>
      <c r="M30" s="430"/>
      <c r="N30" s="430"/>
      <c r="O30" s="430"/>
      <c r="P30" s="38"/>
      <c r="Q30" s="442" t="s">
        <v>545</v>
      </c>
      <c r="R30" s="443"/>
      <c r="S30" s="443"/>
      <c r="T30" s="443"/>
      <c r="U30" s="443"/>
      <c r="V30" s="443"/>
      <c r="W30" s="443"/>
      <c r="X30" s="443"/>
      <c r="Y30" s="443"/>
      <c r="Z30" s="443"/>
      <c r="AA30" s="443"/>
      <c r="AB30" s="443"/>
      <c r="AC30" s="443"/>
      <c r="AD30" s="443"/>
    </row>
    <row r="31" spans="1:31" s="37" customFormat="1" ht="15" x14ac:dyDescent="0.25">
      <c r="C31" s="432" t="s">
        <v>546</v>
      </c>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row>
    <row r="32" spans="1:31" s="37" customFormat="1" ht="118.5" customHeight="1" x14ac:dyDescent="0.2">
      <c r="C32" s="433" t="s">
        <v>547</v>
      </c>
      <c r="D32" s="433"/>
      <c r="E32" s="430" t="s">
        <v>548</v>
      </c>
      <c r="F32" s="430"/>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row>
    <row r="33" spans="3:30" s="37" customFormat="1" ht="101.25" customHeight="1" x14ac:dyDescent="0.2">
      <c r="C33" s="444" t="s">
        <v>549</v>
      </c>
      <c r="D33" s="444"/>
      <c r="E33" s="430" t="s">
        <v>550</v>
      </c>
      <c r="F33" s="430"/>
      <c r="G33" s="430"/>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row>
    <row r="34" spans="3:30" s="37" customFormat="1" ht="147.75" customHeight="1" x14ac:dyDescent="0.2">
      <c r="C34" s="434" t="s">
        <v>551</v>
      </c>
      <c r="D34" s="434"/>
      <c r="E34" s="435" t="s">
        <v>552</v>
      </c>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c r="AD34" s="435"/>
    </row>
    <row r="35" spans="3:30" s="37" customFormat="1" ht="116.25" customHeight="1" x14ac:dyDescent="0.2">
      <c r="C35" s="434" t="s">
        <v>553</v>
      </c>
      <c r="D35" s="434"/>
      <c r="E35" s="430" t="s">
        <v>554</v>
      </c>
      <c r="F35" s="430"/>
      <c r="G35" s="430"/>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row>
    <row r="36" spans="3:30" s="37" customFormat="1" ht="77.25" customHeight="1" x14ac:dyDescent="0.2">
      <c r="C36" s="433" t="s">
        <v>555</v>
      </c>
      <c r="D36" s="433"/>
      <c r="E36" s="430" t="s">
        <v>556</v>
      </c>
      <c r="F36" s="430"/>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row>
    <row r="37" spans="3:30" s="37" customFormat="1" ht="3.75" customHeight="1" x14ac:dyDescent="0.25">
      <c r="C37" s="446"/>
      <c r="D37" s="447"/>
      <c r="E37" s="447"/>
      <c r="F37" s="447"/>
      <c r="G37" s="447"/>
      <c r="H37" s="447"/>
      <c r="I37" s="447"/>
      <c r="J37" s="447"/>
      <c r="K37" s="447"/>
      <c r="L37" s="447"/>
      <c r="M37" s="447"/>
      <c r="N37" s="447"/>
      <c r="O37" s="447"/>
      <c r="P37" s="447"/>
      <c r="Q37" s="447"/>
      <c r="R37" s="447"/>
      <c r="S37" s="447"/>
      <c r="T37" s="447"/>
      <c r="U37" s="447"/>
      <c r="V37" s="447"/>
      <c r="W37" s="447"/>
      <c r="X37" s="447"/>
      <c r="Y37" s="447"/>
      <c r="Z37" s="447"/>
      <c r="AA37" s="447"/>
      <c r="AB37" s="447"/>
      <c r="AC37" s="447"/>
      <c r="AD37" s="448"/>
    </row>
    <row r="38" spans="3:30" s="37" customFormat="1" ht="15" customHeight="1" x14ac:dyDescent="0.2">
      <c r="C38" s="439" t="s">
        <v>557</v>
      </c>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row>
    <row r="39" spans="3:30" s="37" customFormat="1" ht="184.5" customHeight="1" x14ac:dyDescent="0.2">
      <c r="C39" s="433" t="s">
        <v>558</v>
      </c>
      <c r="D39" s="433"/>
      <c r="E39" s="440" t="s">
        <v>559</v>
      </c>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row>
    <row r="40" spans="3:30" s="37" customFormat="1" ht="198.75" customHeight="1" x14ac:dyDescent="0.2">
      <c r="C40" s="434" t="s">
        <v>560</v>
      </c>
      <c r="D40" s="434"/>
      <c r="E40" s="435" t="s">
        <v>561</v>
      </c>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row>
    <row r="41" spans="3:30" s="37" customFormat="1" ht="119.25" customHeight="1" x14ac:dyDescent="0.2">
      <c r="C41" s="434" t="s">
        <v>562</v>
      </c>
      <c r="D41" s="434"/>
      <c r="E41" s="435" t="s">
        <v>563</v>
      </c>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row>
    <row r="42" spans="3:30" s="37" customFormat="1" ht="273.75" customHeight="1" x14ac:dyDescent="0.2">
      <c r="C42" s="434" t="s">
        <v>564</v>
      </c>
      <c r="D42" s="434"/>
      <c r="E42" s="435" t="s">
        <v>565</v>
      </c>
      <c r="F42" s="436"/>
      <c r="G42" s="436"/>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row>
    <row r="43" spans="3:30" s="37" customFormat="1" ht="216" customHeight="1" x14ac:dyDescent="0.2">
      <c r="C43" s="434" t="s">
        <v>555</v>
      </c>
      <c r="D43" s="434"/>
      <c r="E43" s="435" t="s">
        <v>566</v>
      </c>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row>
    <row r="44" spans="3:30" s="37" customFormat="1" ht="15" customHeight="1" x14ac:dyDescent="0.2">
      <c r="C44" s="439" t="s">
        <v>567</v>
      </c>
      <c r="D44" s="439"/>
      <c r="E44" s="439"/>
      <c r="F44" s="439"/>
      <c r="G44" s="439"/>
      <c r="H44" s="439"/>
      <c r="I44" s="439"/>
      <c r="J44" s="439"/>
      <c r="K44" s="439"/>
      <c r="L44" s="439"/>
      <c r="M44" s="439"/>
      <c r="N44" s="439"/>
      <c r="O44" s="439"/>
      <c r="P44" s="439"/>
      <c r="Q44" s="439"/>
      <c r="R44" s="439"/>
      <c r="S44" s="439"/>
      <c r="T44" s="439"/>
      <c r="U44" s="439"/>
      <c r="V44" s="439"/>
      <c r="W44" s="439"/>
      <c r="X44" s="439"/>
      <c r="Y44" s="439"/>
      <c r="Z44" s="439"/>
      <c r="AA44" s="439"/>
      <c r="AB44" s="439"/>
      <c r="AC44" s="439"/>
      <c r="AD44" s="439"/>
    </row>
    <row r="45" spans="3:30" s="37" customFormat="1" ht="74.25" customHeight="1" x14ac:dyDescent="0.2">
      <c r="C45" s="434" t="s">
        <v>547</v>
      </c>
      <c r="D45" s="434"/>
      <c r="E45" s="430" t="s">
        <v>568</v>
      </c>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row>
    <row r="46" spans="3:30" s="37" customFormat="1" ht="105.75" customHeight="1" x14ac:dyDescent="0.2">
      <c r="C46" s="434" t="s">
        <v>560</v>
      </c>
      <c r="D46" s="434"/>
      <c r="E46" s="430" t="s">
        <v>569</v>
      </c>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row>
    <row r="47" spans="3:30" s="37" customFormat="1" ht="85.5" customHeight="1" x14ac:dyDescent="0.2">
      <c r="C47" s="434" t="s">
        <v>562</v>
      </c>
      <c r="D47" s="434"/>
      <c r="E47" s="435" t="s">
        <v>570</v>
      </c>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row>
    <row r="48" spans="3:30" s="37" customFormat="1" ht="89.25" customHeight="1" x14ac:dyDescent="0.2">
      <c r="C48" s="434" t="s">
        <v>553</v>
      </c>
      <c r="D48" s="434"/>
      <c r="E48" s="437" t="s">
        <v>571</v>
      </c>
      <c r="F48" s="438"/>
      <c r="G48" s="438"/>
      <c r="H48" s="438"/>
      <c r="I48" s="438"/>
      <c r="J48" s="438"/>
      <c r="K48" s="438"/>
      <c r="L48" s="438"/>
      <c r="M48" s="438"/>
      <c r="N48" s="438"/>
      <c r="O48" s="438"/>
      <c r="P48" s="438"/>
      <c r="Q48" s="438"/>
      <c r="R48" s="438"/>
      <c r="S48" s="438"/>
      <c r="T48" s="438"/>
      <c r="U48" s="438"/>
      <c r="V48" s="438"/>
      <c r="W48" s="438"/>
      <c r="X48" s="438"/>
      <c r="Y48" s="438"/>
      <c r="Z48" s="438"/>
      <c r="AA48" s="438"/>
      <c r="AB48" s="438"/>
      <c r="AC48" s="438"/>
      <c r="AD48" s="438"/>
    </row>
    <row r="49" spans="3:30" s="37" customFormat="1" ht="72.75" customHeight="1" x14ac:dyDescent="0.2">
      <c r="C49" s="429" t="s">
        <v>555</v>
      </c>
      <c r="D49" s="429"/>
      <c r="E49" s="430" t="s">
        <v>572</v>
      </c>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row>
    <row r="50" spans="3:30" s="37" customFormat="1" ht="3" customHeight="1" x14ac:dyDescent="0.25">
      <c r="C50" s="446"/>
      <c r="D50" s="447"/>
      <c r="E50" s="447"/>
      <c r="F50" s="447"/>
      <c r="G50" s="447"/>
      <c r="H50" s="447"/>
      <c r="I50" s="447"/>
      <c r="J50" s="447"/>
      <c r="K50" s="447"/>
      <c r="L50" s="447"/>
      <c r="M50" s="447"/>
      <c r="N50" s="447"/>
      <c r="O50" s="447"/>
      <c r="P50" s="447"/>
      <c r="Q50" s="447"/>
      <c r="R50" s="447"/>
      <c r="S50" s="447"/>
      <c r="T50" s="447"/>
      <c r="U50" s="447"/>
      <c r="V50" s="447"/>
      <c r="W50" s="447"/>
      <c r="X50" s="447"/>
      <c r="Y50" s="447"/>
      <c r="Z50" s="447"/>
      <c r="AA50" s="447"/>
      <c r="AB50" s="447"/>
      <c r="AC50" s="447"/>
      <c r="AD50" s="448"/>
    </row>
    <row r="51" spans="3:30" s="37" customFormat="1" ht="15" x14ac:dyDescent="0.25">
      <c r="C51" s="432" t="s">
        <v>573</v>
      </c>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row>
    <row r="52" spans="3:30" s="37" customFormat="1" ht="305.25" customHeight="1" x14ac:dyDescent="0.2">
      <c r="C52" s="433" t="s">
        <v>574</v>
      </c>
      <c r="D52" s="433"/>
      <c r="E52" s="430" t="s">
        <v>575</v>
      </c>
      <c r="F52" s="431"/>
      <c r="G52" s="431"/>
      <c r="H52" s="431"/>
      <c r="I52" s="431"/>
      <c r="J52" s="431"/>
      <c r="K52" s="431"/>
      <c r="L52" s="431"/>
      <c r="M52" s="431"/>
      <c r="N52" s="431"/>
      <c r="O52" s="431"/>
      <c r="P52" s="431"/>
      <c r="Q52" s="431"/>
      <c r="R52" s="431"/>
      <c r="S52" s="431"/>
      <c r="T52" s="431"/>
      <c r="U52" s="431"/>
      <c r="V52" s="431"/>
      <c r="W52" s="431"/>
      <c r="X52" s="431"/>
      <c r="Y52" s="431"/>
      <c r="Z52" s="431"/>
      <c r="AA52" s="431"/>
      <c r="AB52" s="431"/>
      <c r="AC52" s="431"/>
      <c r="AD52" s="431"/>
    </row>
    <row r="53" spans="3:30" s="37" customFormat="1" ht="159" customHeight="1" x14ac:dyDescent="0.2">
      <c r="C53" s="434" t="s">
        <v>576</v>
      </c>
      <c r="D53" s="434"/>
      <c r="E53" s="437" t="s">
        <v>577</v>
      </c>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row>
    <row r="54" spans="3:30" s="37" customFormat="1" ht="92.25" customHeight="1" x14ac:dyDescent="0.2">
      <c r="C54" s="434" t="s">
        <v>578</v>
      </c>
      <c r="D54" s="434"/>
      <c r="E54" s="430" t="s">
        <v>579</v>
      </c>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row>
    <row r="55" spans="3:30" s="37" customFormat="1" ht="78" customHeight="1" x14ac:dyDescent="0.2">
      <c r="C55" s="434" t="s">
        <v>580</v>
      </c>
      <c r="D55" s="434"/>
      <c r="E55" s="430" t="s">
        <v>581</v>
      </c>
      <c r="F55" s="430"/>
      <c r="G55" s="430"/>
      <c r="H55" s="430"/>
      <c r="I55" s="430"/>
      <c r="J55" s="430"/>
      <c r="K55" s="430"/>
      <c r="L55" s="430"/>
      <c r="M55" s="430"/>
      <c r="N55" s="430"/>
      <c r="O55" s="430"/>
      <c r="P55" s="430"/>
      <c r="Q55" s="430"/>
      <c r="R55" s="430"/>
      <c r="S55" s="430"/>
      <c r="T55" s="430"/>
      <c r="U55" s="430"/>
      <c r="V55" s="430"/>
      <c r="W55" s="430"/>
      <c r="X55" s="430"/>
      <c r="Y55" s="430"/>
      <c r="Z55" s="430"/>
      <c r="AA55" s="430"/>
      <c r="AB55" s="430"/>
      <c r="AC55" s="430"/>
      <c r="AD55" s="430"/>
    </row>
    <row r="56" spans="3:30" s="37" customFormat="1" ht="3.75" customHeight="1" x14ac:dyDescent="0.25">
      <c r="C56" s="446"/>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8"/>
    </row>
    <row r="57" spans="3:30" s="37" customFormat="1" ht="15" x14ac:dyDescent="0.25">
      <c r="C57" s="445" t="s">
        <v>582</v>
      </c>
      <c r="D57" s="445"/>
      <c r="E57" s="445"/>
      <c r="F57" s="445"/>
      <c r="G57" s="445"/>
      <c r="H57" s="445"/>
      <c r="I57" s="445"/>
      <c r="J57" s="445"/>
      <c r="K57" s="445"/>
      <c r="L57" s="445"/>
      <c r="M57" s="445"/>
      <c r="N57" s="445"/>
      <c r="O57" s="445"/>
      <c r="P57" s="445"/>
      <c r="Q57" s="445"/>
      <c r="R57" s="445"/>
      <c r="S57" s="445"/>
      <c r="T57" s="445"/>
      <c r="U57" s="445"/>
      <c r="V57" s="445"/>
      <c r="W57" s="445"/>
      <c r="X57" s="445"/>
      <c r="Y57" s="445"/>
      <c r="Z57" s="445"/>
      <c r="AA57" s="445"/>
      <c r="AB57" s="445"/>
      <c r="AC57" s="445"/>
      <c r="AD57" s="445"/>
    </row>
    <row r="58" spans="3:30" s="37" customFormat="1" ht="15" x14ac:dyDescent="0.25">
      <c r="C58" s="432" t="s">
        <v>583</v>
      </c>
      <c r="D58" s="432"/>
      <c r="E58" s="432"/>
      <c r="F58" s="432"/>
      <c r="G58" s="432"/>
      <c r="H58" s="432"/>
      <c r="I58" s="432"/>
      <c r="J58" s="432"/>
      <c r="K58" s="432"/>
      <c r="L58" s="432"/>
      <c r="M58" s="432"/>
      <c r="N58" s="432"/>
      <c r="O58" s="432"/>
      <c r="P58" s="38"/>
      <c r="Q58" s="432" t="s">
        <v>584</v>
      </c>
      <c r="R58" s="432"/>
      <c r="S58" s="432"/>
      <c r="T58" s="432"/>
      <c r="U58" s="432"/>
      <c r="V58" s="432"/>
      <c r="W58" s="432"/>
      <c r="X58" s="432"/>
      <c r="Y58" s="432"/>
      <c r="Z58" s="432"/>
      <c r="AA58" s="432"/>
      <c r="AB58" s="432"/>
      <c r="AC58" s="432"/>
      <c r="AD58" s="432"/>
    </row>
    <row r="59" spans="3:30" s="37" customFormat="1" ht="101.25" customHeight="1" x14ac:dyDescent="0.25">
      <c r="C59" s="430" t="s">
        <v>585</v>
      </c>
      <c r="D59" s="430"/>
      <c r="E59" s="430"/>
      <c r="F59" s="430"/>
      <c r="G59" s="430"/>
      <c r="H59" s="430"/>
      <c r="I59" s="430"/>
      <c r="J59" s="430"/>
      <c r="K59" s="430"/>
      <c r="L59" s="430"/>
      <c r="M59" s="430"/>
      <c r="N59" s="430"/>
      <c r="O59" s="430"/>
      <c r="P59" s="38"/>
      <c r="Q59" s="430" t="s">
        <v>586</v>
      </c>
      <c r="R59" s="431"/>
      <c r="S59" s="431"/>
      <c r="T59" s="431"/>
      <c r="U59" s="431"/>
      <c r="V59" s="431"/>
      <c r="W59" s="431"/>
      <c r="X59" s="431"/>
      <c r="Y59" s="431"/>
      <c r="Z59" s="431"/>
      <c r="AA59" s="431"/>
      <c r="AB59" s="431"/>
      <c r="AC59" s="431"/>
      <c r="AD59" s="431"/>
    </row>
    <row r="60" spans="3:30" s="37" customFormat="1" ht="6.75" customHeight="1" x14ac:dyDescent="0.25">
      <c r="C60" s="446"/>
      <c r="D60" s="447"/>
      <c r="E60" s="447"/>
      <c r="F60" s="447"/>
      <c r="G60" s="447"/>
      <c r="H60" s="447"/>
      <c r="I60" s="447"/>
      <c r="J60" s="447"/>
      <c r="K60" s="447"/>
      <c r="L60" s="447"/>
      <c r="M60" s="447"/>
      <c r="N60" s="447"/>
      <c r="O60" s="447"/>
      <c r="P60" s="447"/>
      <c r="Q60" s="447"/>
      <c r="R60" s="447"/>
      <c r="S60" s="447"/>
      <c r="T60" s="447"/>
      <c r="U60" s="447"/>
      <c r="V60" s="447"/>
      <c r="W60" s="447"/>
      <c r="X60" s="447"/>
      <c r="Y60" s="447"/>
      <c r="Z60" s="447"/>
      <c r="AA60" s="447"/>
      <c r="AB60" s="447"/>
      <c r="AC60" s="447"/>
      <c r="AD60" s="448"/>
    </row>
    <row r="61" spans="3:30" s="37" customFormat="1" ht="15" customHeight="1" x14ac:dyDescent="0.25">
      <c r="C61" s="445" t="s">
        <v>587</v>
      </c>
      <c r="D61" s="445"/>
      <c r="E61" s="445"/>
      <c r="F61" s="445"/>
      <c r="G61" s="445"/>
      <c r="H61" s="445"/>
      <c r="I61" s="445"/>
      <c r="J61" s="445"/>
      <c r="K61" s="445"/>
      <c r="L61" s="445"/>
      <c r="M61" s="445"/>
      <c r="N61" s="445"/>
      <c r="O61" s="445"/>
      <c r="P61" s="445"/>
      <c r="Q61" s="445"/>
      <c r="R61" s="445"/>
      <c r="S61" s="445"/>
      <c r="T61" s="445"/>
      <c r="U61" s="445"/>
      <c r="V61" s="445"/>
      <c r="W61" s="445"/>
      <c r="X61" s="445"/>
      <c r="Y61" s="445"/>
      <c r="Z61" s="445"/>
      <c r="AA61" s="445"/>
      <c r="AB61" s="445"/>
      <c r="AC61" s="445"/>
      <c r="AD61" s="445"/>
    </row>
    <row r="62" spans="3:30" s="37" customFormat="1" ht="15" x14ac:dyDescent="0.25">
      <c r="C62" s="432" t="s">
        <v>588</v>
      </c>
      <c r="D62" s="432"/>
      <c r="E62" s="432"/>
      <c r="F62" s="432"/>
      <c r="G62" s="432"/>
      <c r="H62" s="432"/>
      <c r="I62" s="432"/>
      <c r="J62" s="432"/>
      <c r="K62" s="432"/>
      <c r="L62" s="432"/>
      <c r="M62" s="432"/>
      <c r="N62" s="432"/>
      <c r="O62" s="432"/>
      <c r="P62" s="432"/>
      <c r="Q62" s="432"/>
      <c r="R62" s="432"/>
      <c r="S62" s="432"/>
      <c r="T62" s="432"/>
      <c r="U62" s="432"/>
      <c r="V62" s="432"/>
      <c r="W62" s="432"/>
      <c r="X62" s="432"/>
      <c r="Y62" s="432"/>
      <c r="Z62" s="432"/>
      <c r="AA62" s="432"/>
      <c r="AB62" s="432"/>
      <c r="AC62" s="432"/>
      <c r="AD62" s="432"/>
    </row>
    <row r="63" spans="3:30" s="37" customFormat="1" ht="27.75" customHeight="1" x14ac:dyDescent="0.2">
      <c r="C63" s="435" t="s">
        <v>589</v>
      </c>
      <c r="D63" s="435"/>
      <c r="E63" s="435"/>
      <c r="F63" s="435"/>
      <c r="G63" s="435"/>
      <c r="H63" s="435"/>
      <c r="I63" s="435"/>
      <c r="J63" s="435"/>
      <c r="K63" s="435"/>
      <c r="L63" s="435"/>
      <c r="M63" s="435"/>
      <c r="N63" s="435"/>
      <c r="O63" s="435"/>
      <c r="P63" s="435"/>
      <c r="Q63" s="435"/>
      <c r="R63" s="435"/>
      <c r="S63" s="435"/>
      <c r="T63" s="435"/>
      <c r="U63" s="435"/>
      <c r="V63" s="435"/>
      <c r="W63" s="435"/>
      <c r="X63" s="435"/>
      <c r="Y63" s="435"/>
      <c r="Z63" s="435"/>
      <c r="AA63" s="435"/>
      <c r="AB63" s="435"/>
      <c r="AC63" s="435"/>
      <c r="AD63" s="435"/>
    </row>
    <row r="64" spans="3:30" s="37" customFormat="1" ht="15" x14ac:dyDescent="0.25">
      <c r="C64" s="436" t="s">
        <v>590</v>
      </c>
      <c r="D64" s="436"/>
      <c r="E64" s="436"/>
      <c r="F64" s="436"/>
      <c r="G64" s="436"/>
      <c r="H64" s="436"/>
      <c r="I64" s="436"/>
      <c r="J64" s="436"/>
      <c r="K64" s="436"/>
      <c r="L64" s="436"/>
      <c r="M64" s="436"/>
      <c r="N64" s="436"/>
      <c r="O64" s="436"/>
      <c r="P64" s="436"/>
      <c r="Q64" s="436"/>
      <c r="R64" s="436"/>
      <c r="S64" s="436"/>
      <c r="T64" s="436"/>
      <c r="U64" s="436"/>
      <c r="V64" s="436"/>
      <c r="W64" s="436"/>
      <c r="X64" s="436"/>
      <c r="Y64" s="436"/>
      <c r="Z64" s="436"/>
      <c r="AA64" s="436"/>
      <c r="AB64" s="436"/>
      <c r="AC64" s="436"/>
      <c r="AD64" s="436"/>
    </row>
    <row r="65" spans="3:32" s="37" customFormat="1" ht="6.75" customHeight="1" x14ac:dyDescent="0.25">
      <c r="C65" s="446"/>
      <c r="D65" s="447"/>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8"/>
    </row>
    <row r="66" spans="3:32" s="37" customFormat="1" ht="15" x14ac:dyDescent="0.25">
      <c r="C66" s="432" t="s">
        <v>591</v>
      </c>
      <c r="D66" s="432"/>
      <c r="E66" s="432"/>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432"/>
      <c r="AD66" s="432"/>
    </row>
    <row r="67" spans="3:32" s="37" customFormat="1" ht="57.75" customHeight="1" x14ac:dyDescent="0.2">
      <c r="C67" s="434" t="s">
        <v>592</v>
      </c>
      <c r="D67" s="434"/>
      <c r="E67" s="122" t="s">
        <v>526</v>
      </c>
      <c r="F67" s="437" t="s">
        <v>593</v>
      </c>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row>
    <row r="68" spans="3:32" s="37" customFormat="1" ht="59.25" customHeight="1" x14ac:dyDescent="0.2">
      <c r="C68" s="434"/>
      <c r="D68" s="434"/>
      <c r="E68" s="122" t="s">
        <v>594</v>
      </c>
      <c r="F68" s="435" t="s">
        <v>595</v>
      </c>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row>
    <row r="69" spans="3:32" s="37" customFormat="1" ht="52.5" customHeight="1" x14ac:dyDescent="0.2">
      <c r="C69" s="434"/>
      <c r="D69" s="434"/>
      <c r="E69" s="122" t="s">
        <v>530</v>
      </c>
      <c r="F69" s="430" t="s">
        <v>596</v>
      </c>
      <c r="G69" s="430"/>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row>
    <row r="70" spans="3:32" s="37" customFormat="1" ht="5.25" customHeight="1" x14ac:dyDescent="0.25">
      <c r="C70" s="446"/>
      <c r="D70" s="447"/>
      <c r="E70" s="447"/>
      <c r="F70" s="447"/>
      <c r="G70" s="447"/>
      <c r="H70" s="447"/>
      <c r="I70" s="447"/>
      <c r="J70" s="447"/>
      <c r="K70" s="447"/>
      <c r="L70" s="447"/>
      <c r="M70" s="447"/>
      <c r="N70" s="447"/>
      <c r="O70" s="447"/>
      <c r="P70" s="447"/>
      <c r="Q70" s="447"/>
      <c r="R70" s="447"/>
      <c r="S70" s="447"/>
      <c r="T70" s="447"/>
      <c r="U70" s="447"/>
      <c r="V70" s="447"/>
      <c r="W70" s="447"/>
      <c r="X70" s="447"/>
      <c r="Y70" s="447"/>
      <c r="Z70" s="447"/>
      <c r="AA70" s="447"/>
      <c r="AB70" s="447"/>
      <c r="AC70" s="447"/>
      <c r="AD70" s="448"/>
    </row>
    <row r="71" spans="3:32" s="37" customFormat="1" ht="15" customHeight="1" x14ac:dyDescent="0.25">
      <c r="C71" s="445" t="s">
        <v>597</v>
      </c>
      <c r="D71" s="445"/>
      <c r="E71" s="445"/>
      <c r="F71" s="445"/>
      <c r="G71" s="445"/>
      <c r="H71" s="445"/>
      <c r="I71" s="445"/>
      <c r="J71" s="445"/>
      <c r="K71" s="445"/>
      <c r="L71" s="445"/>
      <c r="M71" s="445"/>
      <c r="N71" s="445"/>
      <c r="O71" s="445"/>
      <c r="P71" s="445"/>
      <c r="Q71" s="445"/>
      <c r="R71" s="445"/>
      <c r="S71" s="445"/>
      <c r="T71" s="445"/>
      <c r="U71" s="445"/>
      <c r="V71" s="445"/>
      <c r="W71" s="445"/>
      <c r="X71" s="445"/>
      <c r="Y71" s="445"/>
      <c r="Z71" s="445"/>
      <c r="AA71" s="445"/>
      <c r="AB71" s="445"/>
      <c r="AC71" s="445"/>
      <c r="AD71" s="445"/>
    </row>
    <row r="72" spans="3:32" s="37" customFormat="1" ht="15" customHeight="1" x14ac:dyDescent="0.2">
      <c r="C72" s="441" t="s">
        <v>598</v>
      </c>
      <c r="D72" s="441"/>
      <c r="E72" s="441"/>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row>
    <row r="73" spans="3:32" s="37" customFormat="1" ht="15" x14ac:dyDescent="0.2">
      <c r="C73" s="439" t="s">
        <v>599</v>
      </c>
      <c r="D73" s="439"/>
      <c r="E73" s="439"/>
      <c r="F73" s="439"/>
      <c r="G73" s="439"/>
      <c r="H73" s="439"/>
      <c r="I73" s="439"/>
      <c r="J73" s="439"/>
      <c r="K73" s="439"/>
      <c r="L73" s="439"/>
      <c r="M73" s="439"/>
      <c r="N73" s="439"/>
      <c r="O73" s="439"/>
      <c r="P73" s="439"/>
      <c r="Q73" s="439"/>
      <c r="R73" s="439"/>
      <c r="S73" s="439"/>
      <c r="T73" s="439"/>
      <c r="U73" s="439"/>
      <c r="V73" s="439"/>
      <c r="W73" s="439"/>
      <c r="X73" s="439"/>
      <c r="Y73" s="439"/>
      <c r="Z73" s="439"/>
      <c r="AA73" s="439"/>
      <c r="AB73" s="439"/>
      <c r="AC73" s="439"/>
      <c r="AD73" s="439"/>
    </row>
    <row r="74" spans="3:32" s="37" customFormat="1" ht="57" customHeight="1" x14ac:dyDescent="0.2">
      <c r="C74" s="435" t="s">
        <v>600</v>
      </c>
      <c r="D74" s="435"/>
      <c r="E74" s="435"/>
      <c r="F74" s="435"/>
      <c r="G74" s="435"/>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row>
    <row r="75" spans="3:32" s="37" customFormat="1" ht="130.5" customHeight="1" x14ac:dyDescent="0.2">
      <c r="C75" s="434" t="s">
        <v>601</v>
      </c>
      <c r="D75" s="434"/>
      <c r="E75" s="449" t="s">
        <v>602</v>
      </c>
      <c r="F75" s="450"/>
      <c r="G75" s="450"/>
      <c r="H75" s="450"/>
      <c r="I75" s="450"/>
      <c r="J75" s="450"/>
      <c r="K75" s="450"/>
      <c r="L75" s="450"/>
      <c r="M75" s="450"/>
      <c r="N75" s="450"/>
      <c r="O75" s="450"/>
      <c r="P75" s="450"/>
      <c r="Q75" s="450"/>
      <c r="R75" s="450"/>
      <c r="S75" s="450"/>
      <c r="T75" s="450"/>
      <c r="U75" s="450"/>
      <c r="V75" s="450"/>
      <c r="W75" s="450"/>
      <c r="X75" s="450"/>
      <c r="Y75" s="450"/>
      <c r="Z75" s="450"/>
      <c r="AA75" s="450"/>
      <c r="AB75" s="450"/>
      <c r="AC75" s="450"/>
      <c r="AD75" s="450"/>
      <c r="AF75" s="41"/>
    </row>
    <row r="76" spans="3:32" s="37" customFormat="1" ht="4.5" customHeight="1" x14ac:dyDescent="0.25">
      <c r="C76" s="446"/>
      <c r="D76" s="447"/>
      <c r="E76" s="447"/>
      <c r="F76" s="447"/>
      <c r="G76" s="447"/>
      <c r="H76" s="447"/>
      <c r="I76" s="447"/>
      <c r="J76" s="447"/>
      <c r="K76" s="447"/>
      <c r="L76" s="447"/>
      <c r="M76" s="447"/>
      <c r="N76" s="447"/>
      <c r="O76" s="447"/>
      <c r="P76" s="447"/>
      <c r="Q76" s="447"/>
      <c r="R76" s="447"/>
      <c r="S76" s="447"/>
      <c r="T76" s="447"/>
      <c r="U76" s="447"/>
      <c r="V76" s="447"/>
      <c r="W76" s="447"/>
      <c r="X76" s="447"/>
      <c r="Y76" s="447"/>
      <c r="Z76" s="447"/>
      <c r="AA76" s="447"/>
      <c r="AB76" s="447"/>
      <c r="AC76" s="447"/>
      <c r="AD76" s="448"/>
    </row>
    <row r="77" spans="3:32" s="37" customFormat="1" ht="15" x14ac:dyDescent="0.2">
      <c r="C77" s="439" t="s">
        <v>603</v>
      </c>
      <c r="D77" s="439"/>
      <c r="E77" s="439"/>
      <c r="F77" s="439"/>
      <c r="G77" s="439"/>
      <c r="H77" s="439"/>
      <c r="I77" s="439"/>
      <c r="J77" s="439"/>
      <c r="K77" s="439"/>
      <c r="L77" s="439"/>
      <c r="M77" s="439"/>
      <c r="N77" s="439"/>
      <c r="O77" s="439"/>
      <c r="P77" s="439"/>
      <c r="Q77" s="439"/>
      <c r="R77" s="439"/>
      <c r="S77" s="439"/>
      <c r="T77" s="439"/>
      <c r="U77" s="439"/>
      <c r="V77" s="439"/>
      <c r="W77" s="439"/>
      <c r="X77" s="439"/>
      <c r="Y77" s="439"/>
      <c r="Z77" s="439"/>
      <c r="AA77" s="439"/>
      <c r="AB77" s="439"/>
      <c r="AC77" s="439"/>
      <c r="AD77" s="439"/>
    </row>
    <row r="78" spans="3:32" s="37" customFormat="1" ht="61.5" customHeight="1" x14ac:dyDescent="0.2">
      <c r="C78" s="434" t="s">
        <v>604</v>
      </c>
      <c r="D78" s="434"/>
      <c r="E78" s="122" t="s">
        <v>526</v>
      </c>
      <c r="F78" s="430" t="s">
        <v>605</v>
      </c>
      <c r="G78" s="430"/>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row>
    <row r="79" spans="3:32" s="37" customFormat="1" ht="136.5" customHeight="1" x14ac:dyDescent="0.2">
      <c r="C79" s="434"/>
      <c r="D79" s="434"/>
      <c r="E79" s="122" t="s">
        <v>594</v>
      </c>
      <c r="F79" s="430" t="s">
        <v>606</v>
      </c>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row>
    <row r="80" spans="3:32" s="37" customFormat="1" ht="134.25" customHeight="1" x14ac:dyDescent="0.2">
      <c r="C80" s="434"/>
      <c r="D80" s="434"/>
      <c r="E80" s="122" t="s">
        <v>530</v>
      </c>
      <c r="F80" s="430" t="s">
        <v>607</v>
      </c>
      <c r="G80" s="430"/>
      <c r="H80" s="430"/>
      <c r="I80" s="430"/>
      <c r="J80" s="430"/>
      <c r="K80" s="430"/>
      <c r="L80" s="430"/>
      <c r="M80" s="430"/>
      <c r="N80" s="430"/>
      <c r="O80" s="430"/>
      <c r="P80" s="430"/>
      <c r="Q80" s="430"/>
      <c r="R80" s="430"/>
      <c r="S80" s="430"/>
      <c r="T80" s="430"/>
      <c r="U80" s="430"/>
      <c r="V80" s="430"/>
      <c r="W80" s="430"/>
      <c r="X80" s="430"/>
      <c r="Y80" s="430"/>
      <c r="Z80" s="430"/>
      <c r="AA80" s="430"/>
      <c r="AB80" s="430"/>
      <c r="AC80" s="430"/>
      <c r="AD80" s="430"/>
    </row>
    <row r="81" spans="3:30" s="37" customFormat="1" ht="5.25" customHeight="1" x14ac:dyDescent="0.25">
      <c r="C81" s="38"/>
      <c r="D81" s="38"/>
      <c r="E81" s="446"/>
      <c r="F81" s="447"/>
      <c r="G81" s="447"/>
      <c r="H81" s="447"/>
      <c r="I81" s="447"/>
      <c r="J81" s="447"/>
      <c r="K81" s="447"/>
      <c r="L81" s="447"/>
      <c r="M81" s="447"/>
      <c r="N81" s="447"/>
      <c r="O81" s="447"/>
      <c r="P81" s="447"/>
      <c r="Q81" s="447"/>
      <c r="R81" s="447"/>
      <c r="S81" s="447"/>
      <c r="T81" s="447"/>
      <c r="U81" s="447"/>
      <c r="V81" s="447"/>
      <c r="W81" s="447"/>
      <c r="X81" s="447"/>
      <c r="Y81" s="447"/>
      <c r="Z81" s="447"/>
      <c r="AA81" s="447"/>
      <c r="AB81" s="447"/>
      <c r="AC81" s="448"/>
      <c r="AD81" s="38"/>
    </row>
    <row r="82" spans="3:30" s="37" customFormat="1" ht="15" customHeight="1" x14ac:dyDescent="0.25">
      <c r="C82" s="445" t="s">
        <v>608</v>
      </c>
      <c r="D82" s="445"/>
      <c r="E82" s="445"/>
      <c r="F82" s="445"/>
      <c r="G82" s="445"/>
      <c r="H82" s="445"/>
      <c r="I82" s="445"/>
      <c r="J82" s="445"/>
      <c r="K82" s="445"/>
      <c r="L82" s="445"/>
      <c r="M82" s="445"/>
      <c r="N82" s="445"/>
      <c r="O82" s="445"/>
      <c r="P82" s="445"/>
      <c r="Q82" s="445"/>
      <c r="R82" s="445"/>
      <c r="S82" s="445"/>
      <c r="T82" s="445"/>
      <c r="U82" s="445"/>
      <c r="V82" s="445"/>
      <c r="W82" s="445"/>
      <c r="X82" s="445"/>
      <c r="Y82" s="445"/>
      <c r="Z82" s="445"/>
      <c r="AA82" s="445"/>
      <c r="AB82" s="445"/>
      <c r="AC82" s="445"/>
      <c r="AD82" s="445"/>
    </row>
    <row r="83" spans="3:30" s="37" customFormat="1" ht="15" customHeight="1" x14ac:dyDescent="0.2">
      <c r="C83" s="439" t="s">
        <v>609</v>
      </c>
      <c r="D83" s="439"/>
      <c r="E83" s="439"/>
      <c r="F83" s="439"/>
      <c r="G83" s="439"/>
      <c r="H83" s="439"/>
      <c r="I83" s="439"/>
      <c r="J83" s="439"/>
      <c r="K83" s="439"/>
      <c r="L83" s="439"/>
      <c r="M83" s="439"/>
      <c r="N83" s="439"/>
      <c r="O83" s="439"/>
      <c r="P83" s="439"/>
      <c r="Q83" s="439"/>
      <c r="R83" s="439"/>
      <c r="S83" s="439"/>
      <c r="T83" s="439"/>
      <c r="U83" s="439"/>
      <c r="V83" s="439"/>
      <c r="W83" s="439"/>
      <c r="X83" s="439"/>
      <c r="Y83" s="439"/>
      <c r="Z83" s="439"/>
      <c r="AA83" s="439"/>
      <c r="AB83" s="439"/>
      <c r="AC83" s="439"/>
      <c r="AD83" s="439"/>
    </row>
    <row r="84" spans="3:30" s="37" customFormat="1" ht="32.25" customHeight="1" x14ac:dyDescent="0.2">
      <c r="C84" s="430" t="s">
        <v>610</v>
      </c>
      <c r="D84" s="430"/>
      <c r="E84" s="430"/>
      <c r="F84" s="430"/>
      <c r="G84" s="430"/>
      <c r="H84" s="430"/>
      <c r="I84" s="430"/>
      <c r="J84" s="430"/>
      <c r="K84" s="430"/>
      <c r="L84" s="430"/>
      <c r="M84" s="430"/>
      <c r="N84" s="430"/>
      <c r="O84" s="430"/>
      <c r="P84" s="430"/>
      <c r="Q84" s="430"/>
      <c r="R84" s="430"/>
      <c r="S84" s="430"/>
      <c r="T84" s="430"/>
      <c r="U84" s="430"/>
      <c r="V84" s="430"/>
      <c r="W84" s="430"/>
      <c r="X84" s="430"/>
      <c r="Y84" s="430"/>
      <c r="Z84" s="430"/>
      <c r="AA84" s="430"/>
      <c r="AB84" s="430"/>
      <c r="AC84" s="430"/>
      <c r="AD84" s="430"/>
    </row>
    <row r="85" spans="3:30" s="37" customFormat="1" ht="15" customHeight="1" x14ac:dyDescent="0.25">
      <c r="C85" s="466" t="s">
        <v>611</v>
      </c>
      <c r="D85" s="466"/>
      <c r="E85" s="466"/>
      <c r="F85" s="466"/>
      <c r="G85" s="466"/>
      <c r="H85" s="466"/>
      <c r="I85" s="466"/>
      <c r="J85" s="466"/>
      <c r="K85" s="466"/>
      <c r="L85" s="466"/>
      <c r="M85" s="466"/>
      <c r="N85" s="466"/>
      <c r="O85" s="466"/>
      <c r="P85" s="466"/>
      <c r="Q85" s="466"/>
      <c r="R85" s="466"/>
      <c r="S85" s="466"/>
      <c r="T85" s="466"/>
      <c r="U85" s="466"/>
      <c r="V85" s="466"/>
      <c r="W85" s="466"/>
      <c r="X85" s="466"/>
      <c r="Y85" s="466"/>
      <c r="Z85" s="466"/>
      <c r="AA85" s="466"/>
      <c r="AB85" s="466"/>
      <c r="AC85" s="466"/>
      <c r="AD85" s="466"/>
    </row>
    <row r="86" spans="3:30" s="37" customFormat="1" ht="128.25" customHeight="1" x14ac:dyDescent="0.2">
      <c r="C86" s="435" t="s">
        <v>612</v>
      </c>
      <c r="D86" s="435"/>
      <c r="E86" s="435"/>
      <c r="F86" s="435"/>
      <c r="G86" s="435"/>
      <c r="H86" s="435"/>
      <c r="I86" s="435"/>
      <c r="J86" s="435"/>
      <c r="K86" s="435"/>
      <c r="L86" s="435"/>
      <c r="M86" s="435"/>
      <c r="N86" s="435"/>
      <c r="O86" s="435"/>
      <c r="P86" s="435"/>
      <c r="Q86" s="435"/>
      <c r="R86" s="435"/>
      <c r="S86" s="435"/>
      <c r="T86" s="435"/>
      <c r="U86" s="435"/>
      <c r="V86" s="435"/>
      <c r="W86" s="435"/>
      <c r="X86" s="435"/>
      <c r="Y86" s="435"/>
      <c r="Z86" s="435"/>
      <c r="AA86" s="435"/>
      <c r="AB86" s="435"/>
      <c r="AC86" s="435"/>
      <c r="AD86" s="435"/>
    </row>
    <row r="87" spans="3:30" s="37" customFormat="1" ht="116.25" customHeight="1" x14ac:dyDescent="0.2">
      <c r="C87" s="434" t="s">
        <v>613</v>
      </c>
      <c r="D87" s="434"/>
      <c r="E87" s="122" t="s">
        <v>526</v>
      </c>
      <c r="F87" s="430" t="s">
        <v>614</v>
      </c>
      <c r="G87" s="430"/>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row>
    <row r="88" spans="3:30" s="37" customFormat="1" ht="89.25" customHeight="1" x14ac:dyDescent="0.2">
      <c r="C88" s="434"/>
      <c r="D88" s="434"/>
      <c r="E88" s="122" t="s">
        <v>594</v>
      </c>
      <c r="F88" s="430" t="s">
        <v>615</v>
      </c>
      <c r="G88" s="430"/>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row>
    <row r="89" spans="3:30" s="37" customFormat="1" ht="88.5" customHeight="1" x14ac:dyDescent="0.2">
      <c r="C89" s="434"/>
      <c r="D89" s="434"/>
      <c r="E89" s="122" t="s">
        <v>530</v>
      </c>
      <c r="F89" s="435" t="s">
        <v>616</v>
      </c>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c r="AD89" s="435"/>
    </row>
    <row r="90" spans="3:30" s="37" customFormat="1" ht="5.25" customHeight="1" x14ac:dyDescent="0.25">
      <c r="C90" s="446"/>
      <c r="D90" s="447"/>
      <c r="E90" s="447"/>
      <c r="F90" s="447"/>
      <c r="G90" s="447"/>
      <c r="H90" s="447"/>
      <c r="I90" s="447"/>
      <c r="J90" s="447"/>
      <c r="K90" s="447"/>
      <c r="L90" s="447"/>
      <c r="M90" s="447"/>
      <c r="N90" s="447"/>
      <c r="O90" s="447"/>
      <c r="P90" s="447"/>
      <c r="Q90" s="447"/>
      <c r="R90" s="447"/>
      <c r="S90" s="447"/>
      <c r="T90" s="447"/>
      <c r="U90" s="447"/>
      <c r="V90" s="447"/>
      <c r="W90" s="447"/>
      <c r="X90" s="447"/>
      <c r="Y90" s="447"/>
      <c r="Z90" s="447"/>
      <c r="AA90" s="447"/>
      <c r="AB90" s="447"/>
      <c r="AC90" s="447"/>
      <c r="AD90" s="448"/>
    </row>
    <row r="91" spans="3:30" s="37" customFormat="1" ht="15" customHeight="1" x14ac:dyDescent="0.25">
      <c r="C91" s="445" t="s">
        <v>617</v>
      </c>
      <c r="D91" s="445"/>
      <c r="E91" s="445"/>
      <c r="F91" s="445"/>
      <c r="G91" s="445"/>
      <c r="H91" s="445"/>
      <c r="I91" s="445"/>
      <c r="J91" s="445"/>
      <c r="K91" s="445"/>
      <c r="L91" s="445"/>
      <c r="M91" s="445"/>
      <c r="N91" s="445"/>
      <c r="O91" s="445"/>
      <c r="P91" s="445"/>
      <c r="Q91" s="445"/>
      <c r="R91" s="445"/>
      <c r="S91" s="445"/>
      <c r="T91" s="445"/>
      <c r="U91" s="445"/>
      <c r="V91" s="445"/>
      <c r="W91" s="445"/>
      <c r="X91" s="445"/>
      <c r="Y91" s="445"/>
      <c r="Z91" s="445"/>
      <c r="AA91" s="445"/>
      <c r="AB91" s="445"/>
      <c r="AC91" s="445"/>
      <c r="AD91" s="445"/>
    </row>
    <row r="92" spans="3:30" s="56" customFormat="1" ht="45.75" customHeight="1" x14ac:dyDescent="0.2">
      <c r="C92" s="468" t="s">
        <v>618</v>
      </c>
      <c r="D92" s="469"/>
      <c r="E92" s="469"/>
      <c r="F92" s="469"/>
      <c r="G92" s="469"/>
      <c r="H92" s="469"/>
      <c r="I92" s="469"/>
      <c r="J92" s="469"/>
      <c r="K92" s="470"/>
      <c r="L92" s="471" t="s">
        <v>619</v>
      </c>
      <c r="M92" s="472"/>
      <c r="N92" s="472"/>
      <c r="O92" s="472"/>
      <c r="P92" s="472"/>
      <c r="Q92" s="472"/>
      <c r="R92" s="472"/>
      <c r="S92" s="472"/>
      <c r="T92" s="472"/>
      <c r="U92" s="472"/>
      <c r="V92" s="473"/>
      <c r="W92" s="471" t="s">
        <v>620</v>
      </c>
      <c r="X92" s="472"/>
      <c r="Y92" s="472"/>
      <c r="Z92" s="472"/>
      <c r="AA92" s="480" t="s">
        <v>621</v>
      </c>
      <c r="AB92" s="480"/>
      <c r="AC92" s="480"/>
      <c r="AD92" s="480"/>
    </row>
    <row r="93" spans="3:30" s="37" customFormat="1" ht="33.75" customHeight="1" x14ac:dyDescent="0.2">
      <c r="C93" s="467" t="s">
        <v>622</v>
      </c>
      <c r="D93" s="467"/>
      <c r="E93" s="467"/>
      <c r="F93" s="467"/>
      <c r="G93" s="467"/>
      <c r="H93" s="467"/>
      <c r="I93" s="467"/>
      <c r="J93" s="467"/>
      <c r="K93" s="467"/>
      <c r="L93" s="467"/>
      <c r="M93" s="467"/>
      <c r="N93" s="467"/>
      <c r="O93" s="467"/>
      <c r="P93" s="476"/>
      <c r="Q93" s="439" t="s">
        <v>623</v>
      </c>
      <c r="R93" s="439"/>
      <c r="S93" s="439"/>
      <c r="T93" s="439"/>
      <c r="U93" s="439"/>
      <c r="V93" s="439"/>
      <c r="W93" s="439"/>
      <c r="X93" s="439"/>
      <c r="Y93" s="439"/>
      <c r="Z93" s="439"/>
      <c r="AA93" s="439"/>
      <c r="AB93" s="439"/>
      <c r="AC93" s="439"/>
      <c r="AD93" s="439"/>
    </row>
    <row r="94" spans="3:30" s="37" customFormat="1" ht="89.25" customHeight="1" x14ac:dyDescent="0.2">
      <c r="C94" s="430" t="s">
        <v>624</v>
      </c>
      <c r="D94" s="430"/>
      <c r="E94" s="430"/>
      <c r="F94" s="430"/>
      <c r="G94" s="430"/>
      <c r="H94" s="430"/>
      <c r="I94" s="430"/>
      <c r="J94" s="430"/>
      <c r="K94" s="430"/>
      <c r="L94" s="430"/>
      <c r="M94" s="430"/>
      <c r="N94" s="430"/>
      <c r="O94" s="430"/>
      <c r="P94" s="477"/>
      <c r="Q94" s="122" t="s">
        <v>526</v>
      </c>
      <c r="R94" s="430" t="s">
        <v>625</v>
      </c>
      <c r="S94" s="430"/>
      <c r="T94" s="430"/>
      <c r="U94" s="430"/>
      <c r="V94" s="430"/>
      <c r="W94" s="430"/>
      <c r="X94" s="430"/>
      <c r="Y94" s="430"/>
      <c r="Z94" s="430"/>
      <c r="AA94" s="430"/>
      <c r="AB94" s="430"/>
      <c r="AC94" s="430"/>
      <c r="AD94" s="430"/>
    </row>
    <row r="95" spans="3:30" s="37" customFormat="1" ht="103.5" customHeight="1" x14ac:dyDescent="0.2">
      <c r="C95" s="430"/>
      <c r="D95" s="430"/>
      <c r="E95" s="430"/>
      <c r="F95" s="430"/>
      <c r="G95" s="430"/>
      <c r="H95" s="430"/>
      <c r="I95" s="430"/>
      <c r="J95" s="430"/>
      <c r="K95" s="430"/>
      <c r="L95" s="430"/>
      <c r="M95" s="430"/>
      <c r="N95" s="430"/>
      <c r="O95" s="430"/>
      <c r="P95" s="477"/>
      <c r="Q95" s="122" t="s">
        <v>594</v>
      </c>
      <c r="R95" s="430" t="s">
        <v>626</v>
      </c>
      <c r="S95" s="431"/>
      <c r="T95" s="431"/>
      <c r="U95" s="431"/>
      <c r="V95" s="431"/>
      <c r="W95" s="431"/>
      <c r="X95" s="431"/>
      <c r="Y95" s="431"/>
      <c r="Z95" s="431"/>
      <c r="AA95" s="431"/>
      <c r="AB95" s="431"/>
      <c r="AC95" s="431"/>
      <c r="AD95" s="431"/>
    </row>
    <row r="96" spans="3:30" s="37" customFormat="1" ht="52.5" x14ac:dyDescent="0.2">
      <c r="C96" s="430"/>
      <c r="D96" s="430"/>
      <c r="E96" s="430"/>
      <c r="F96" s="430"/>
      <c r="G96" s="430"/>
      <c r="H96" s="430"/>
      <c r="I96" s="430"/>
      <c r="J96" s="430"/>
      <c r="K96" s="430"/>
      <c r="L96" s="430"/>
      <c r="M96" s="430"/>
      <c r="N96" s="430"/>
      <c r="O96" s="430"/>
      <c r="P96" s="477"/>
      <c r="Q96" s="122" t="s">
        <v>530</v>
      </c>
      <c r="R96" s="430" t="s">
        <v>627</v>
      </c>
      <c r="S96" s="430"/>
      <c r="T96" s="430"/>
      <c r="U96" s="430"/>
      <c r="V96" s="430"/>
      <c r="W96" s="430"/>
      <c r="X96" s="430"/>
      <c r="Y96" s="430"/>
      <c r="Z96" s="430"/>
      <c r="AA96" s="430"/>
      <c r="AB96" s="430"/>
      <c r="AC96" s="430"/>
      <c r="AD96" s="430"/>
    </row>
    <row r="97" spans="3:30" s="37" customFormat="1" ht="20.25" customHeight="1" x14ac:dyDescent="0.2">
      <c r="C97" s="467" t="s">
        <v>628</v>
      </c>
      <c r="D97" s="467"/>
      <c r="E97" s="467"/>
      <c r="F97" s="467"/>
      <c r="G97" s="467"/>
      <c r="H97" s="467"/>
      <c r="I97" s="467"/>
      <c r="J97" s="467"/>
      <c r="K97" s="467"/>
      <c r="L97" s="467"/>
      <c r="M97" s="467"/>
      <c r="N97" s="467"/>
      <c r="O97" s="467"/>
      <c r="P97" s="477"/>
      <c r="Q97" s="439" t="s">
        <v>629</v>
      </c>
      <c r="R97" s="439"/>
      <c r="S97" s="439"/>
      <c r="T97" s="439"/>
      <c r="U97" s="439"/>
      <c r="V97" s="439"/>
      <c r="W97" s="439"/>
      <c r="X97" s="439"/>
      <c r="Y97" s="439"/>
      <c r="Z97" s="439"/>
      <c r="AA97" s="439"/>
      <c r="AB97" s="439"/>
      <c r="AC97" s="439"/>
      <c r="AD97" s="439"/>
    </row>
    <row r="98" spans="3:30" s="37" customFormat="1" ht="90" customHeight="1" x14ac:dyDescent="0.2">
      <c r="C98" s="430" t="s">
        <v>630</v>
      </c>
      <c r="D98" s="430"/>
      <c r="E98" s="430"/>
      <c r="F98" s="430"/>
      <c r="G98" s="430"/>
      <c r="H98" s="430"/>
      <c r="I98" s="430"/>
      <c r="J98" s="430"/>
      <c r="K98" s="430"/>
      <c r="L98" s="430"/>
      <c r="M98" s="430"/>
      <c r="N98" s="430"/>
      <c r="O98" s="430"/>
      <c r="P98" s="478"/>
      <c r="Q98" s="474" t="s">
        <v>631</v>
      </c>
      <c r="R98" s="474"/>
      <c r="S98" s="474"/>
      <c r="T98" s="474"/>
      <c r="U98" s="474"/>
      <c r="V98" s="474"/>
      <c r="W98" s="474"/>
      <c r="X98" s="474"/>
      <c r="Y98" s="474"/>
      <c r="Z98" s="474"/>
      <c r="AA98" s="474"/>
      <c r="AB98" s="474"/>
      <c r="AC98" s="474"/>
      <c r="AD98" s="474"/>
    </row>
    <row r="99" spans="3:30" s="43" customFormat="1" ht="10.5" customHeight="1" x14ac:dyDescent="0.25"/>
    <row r="100" spans="3:30" s="37" customFormat="1" ht="15" customHeight="1" x14ac:dyDescent="0.2">
      <c r="C100" s="475" t="s">
        <v>632</v>
      </c>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75"/>
      <c r="AD100" s="475"/>
    </row>
    <row r="101" spans="3:30" s="37" customFormat="1" ht="33" customHeight="1" x14ac:dyDescent="0.2">
      <c r="C101" s="430" t="s">
        <v>633</v>
      </c>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row>
    <row r="102" spans="3:30" s="37" customFormat="1" ht="15" x14ac:dyDescent="0.2">
      <c r="C102" s="461" t="s">
        <v>634</v>
      </c>
      <c r="D102" s="461"/>
      <c r="E102" s="461"/>
      <c r="F102" s="461"/>
      <c r="G102" s="461"/>
      <c r="H102" s="461"/>
      <c r="I102" s="461"/>
      <c r="J102" s="461"/>
      <c r="K102" s="461"/>
      <c r="L102" s="461"/>
      <c r="M102" s="461"/>
      <c r="N102" s="461"/>
      <c r="O102" s="461"/>
      <c r="P102" s="461"/>
      <c r="Q102" s="461"/>
      <c r="R102" s="461"/>
      <c r="S102" s="461"/>
      <c r="T102" s="461"/>
      <c r="U102" s="461"/>
      <c r="V102" s="461"/>
      <c r="W102" s="461"/>
      <c r="X102" s="461"/>
      <c r="Y102" s="461"/>
      <c r="Z102" s="461"/>
      <c r="AA102" s="461"/>
      <c r="AB102" s="461"/>
      <c r="AC102" s="461"/>
      <c r="AD102" s="461"/>
    </row>
    <row r="103" spans="3:30" s="37" customFormat="1" ht="346.5" customHeight="1" x14ac:dyDescent="0.2">
      <c r="C103" s="430" t="s">
        <v>635</v>
      </c>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row>
    <row r="104" spans="3:30" s="37" customFormat="1" ht="7.5" customHeight="1" x14ac:dyDescent="0.25">
      <c r="C104" s="446"/>
      <c r="D104" s="447"/>
      <c r="E104" s="447"/>
      <c r="F104" s="447"/>
      <c r="G104" s="447"/>
      <c r="H104" s="447"/>
      <c r="I104" s="447"/>
      <c r="J104" s="447"/>
      <c r="K104" s="447"/>
      <c r="L104" s="447"/>
      <c r="M104" s="447"/>
      <c r="N104" s="447"/>
      <c r="O104" s="447"/>
      <c r="P104" s="447"/>
      <c r="Q104" s="447"/>
      <c r="R104" s="447"/>
      <c r="S104" s="447"/>
      <c r="T104" s="447"/>
      <c r="U104" s="447"/>
      <c r="V104" s="447"/>
      <c r="W104" s="447"/>
      <c r="X104" s="447"/>
      <c r="Y104" s="447"/>
      <c r="Z104" s="447"/>
      <c r="AA104" s="447"/>
      <c r="AB104" s="447"/>
      <c r="AC104" s="447"/>
      <c r="AD104" s="448"/>
    </row>
    <row r="105" spans="3:30" s="37" customFormat="1" ht="15" customHeight="1" x14ac:dyDescent="0.2">
      <c r="C105" s="439" t="s">
        <v>636</v>
      </c>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row>
    <row r="106" spans="3:30" s="37" customFormat="1" ht="188.25" customHeight="1" x14ac:dyDescent="0.2">
      <c r="C106" s="435" t="s">
        <v>637</v>
      </c>
      <c r="D106" s="435"/>
      <c r="E106" s="435"/>
      <c r="F106" s="435"/>
      <c r="G106" s="435"/>
      <c r="H106" s="435"/>
      <c r="I106" s="435"/>
      <c r="J106" s="435"/>
      <c r="K106" s="435"/>
      <c r="L106" s="435"/>
      <c r="M106" s="435"/>
      <c r="N106" s="435"/>
      <c r="O106" s="435"/>
      <c r="P106" s="435"/>
      <c r="Q106" s="435"/>
      <c r="R106" s="435"/>
      <c r="S106" s="435"/>
      <c r="T106" s="435"/>
      <c r="U106" s="435"/>
      <c r="V106" s="435"/>
      <c r="W106" s="435"/>
      <c r="X106" s="435"/>
      <c r="Y106" s="435"/>
      <c r="Z106" s="435"/>
      <c r="AA106" s="435"/>
      <c r="AB106" s="435"/>
      <c r="AC106" s="435"/>
      <c r="AD106" s="435"/>
    </row>
    <row r="107" spans="3:30" s="37" customFormat="1" ht="167.25" customHeight="1" x14ac:dyDescent="0.2">
      <c r="C107" s="430" t="s">
        <v>638</v>
      </c>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row>
    <row r="108" spans="3:30" s="37" customFormat="1" ht="72.75" customHeight="1" x14ac:dyDescent="0.2">
      <c r="C108" s="430" t="s">
        <v>639</v>
      </c>
      <c r="D108" s="430"/>
      <c r="E108" s="430"/>
      <c r="F108" s="430"/>
      <c r="G108" s="430"/>
      <c r="H108" s="430"/>
      <c r="I108" s="430"/>
      <c r="J108" s="430"/>
      <c r="K108" s="430"/>
      <c r="L108" s="430"/>
      <c r="M108" s="430"/>
      <c r="N108" s="430"/>
      <c r="O108" s="430"/>
      <c r="P108" s="430"/>
      <c r="Q108" s="430"/>
      <c r="R108" s="430"/>
      <c r="S108" s="430"/>
      <c r="T108" s="430"/>
      <c r="U108" s="430"/>
      <c r="V108" s="430"/>
      <c r="W108" s="430"/>
      <c r="X108" s="430"/>
      <c r="Y108" s="430"/>
      <c r="Z108" s="430"/>
      <c r="AA108" s="430"/>
      <c r="AB108" s="430"/>
      <c r="AC108" s="430"/>
      <c r="AD108" s="430"/>
    </row>
    <row r="109" spans="3:30" s="37" customFormat="1" ht="319.5" customHeight="1" x14ac:dyDescent="0.2">
      <c r="C109" s="430" t="s">
        <v>640</v>
      </c>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row>
    <row r="110" spans="3:30" s="37" customFormat="1" ht="57" customHeight="1" x14ac:dyDescent="0.2">
      <c r="C110" s="430" t="s">
        <v>641</v>
      </c>
      <c r="D110" s="430"/>
      <c r="E110" s="430"/>
      <c r="F110" s="430"/>
      <c r="G110" s="430"/>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row>
    <row r="111" spans="3:30" s="37" customFormat="1" ht="15" customHeight="1" x14ac:dyDescent="0.2">
      <c r="C111" s="439" t="s">
        <v>642</v>
      </c>
      <c r="D111" s="439"/>
      <c r="E111" s="439"/>
      <c r="F111" s="439"/>
      <c r="G111" s="439"/>
      <c r="H111" s="439"/>
      <c r="I111" s="439"/>
      <c r="J111" s="439"/>
      <c r="K111" s="439"/>
      <c r="L111" s="439"/>
      <c r="M111" s="439"/>
      <c r="N111" s="439"/>
      <c r="O111" s="439"/>
      <c r="P111" s="439"/>
      <c r="Q111" s="439"/>
      <c r="R111" s="439"/>
      <c r="S111" s="439"/>
      <c r="T111" s="439"/>
      <c r="U111" s="439"/>
      <c r="V111" s="439"/>
      <c r="W111" s="439"/>
      <c r="X111" s="439"/>
      <c r="Y111" s="439"/>
      <c r="Z111" s="439"/>
      <c r="AA111" s="439"/>
      <c r="AB111" s="439"/>
      <c r="AC111" s="439"/>
      <c r="AD111" s="439"/>
    </row>
    <row r="112" spans="3:30" s="37" customFormat="1" ht="132.75" customHeight="1" x14ac:dyDescent="0.2">
      <c r="C112" s="430" t="s">
        <v>643</v>
      </c>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row>
    <row r="113" spans="3:30" s="37" customFormat="1" ht="76.5" customHeight="1" x14ac:dyDescent="0.2">
      <c r="C113" s="430" t="s">
        <v>644</v>
      </c>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row>
    <row r="114" spans="3:30" s="37" customFormat="1" ht="153" customHeight="1" x14ac:dyDescent="0.2">
      <c r="C114" s="430" t="s">
        <v>645</v>
      </c>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431"/>
      <c r="AB114" s="431"/>
      <c r="AC114" s="431"/>
      <c r="AD114" s="431"/>
    </row>
    <row r="115" spans="3:30" s="37" customFormat="1" ht="289.5" customHeight="1" x14ac:dyDescent="0.2">
      <c r="C115" s="430" t="s">
        <v>646</v>
      </c>
      <c r="D115" s="431"/>
      <c r="E115" s="431"/>
      <c r="F115" s="431"/>
      <c r="G115" s="431"/>
      <c r="H115" s="431"/>
      <c r="I115" s="431"/>
      <c r="J115" s="431"/>
      <c r="K115" s="431"/>
      <c r="L115" s="431"/>
      <c r="M115" s="431"/>
      <c r="N115" s="431"/>
      <c r="O115" s="431"/>
      <c r="P115" s="431"/>
      <c r="Q115" s="431"/>
      <c r="R115" s="431"/>
      <c r="S115" s="431"/>
      <c r="T115" s="431"/>
      <c r="U115" s="431"/>
      <c r="V115" s="431"/>
      <c r="W115" s="431"/>
      <c r="X115" s="431"/>
      <c r="Y115" s="431"/>
      <c r="Z115" s="431"/>
      <c r="AA115" s="431"/>
      <c r="AB115" s="431"/>
      <c r="AC115" s="431"/>
      <c r="AD115" s="431"/>
    </row>
    <row r="116" spans="3:30" s="37" customFormat="1" ht="72.75" customHeight="1" x14ac:dyDescent="0.2">
      <c r="C116" s="430" t="s">
        <v>647</v>
      </c>
      <c r="D116" s="431"/>
      <c r="E116" s="431"/>
      <c r="F116" s="431"/>
      <c r="G116" s="431"/>
      <c r="H116" s="431"/>
      <c r="I116" s="431"/>
      <c r="J116" s="431"/>
      <c r="K116" s="431"/>
      <c r="L116" s="431"/>
      <c r="M116" s="431"/>
      <c r="N116" s="431"/>
      <c r="O116" s="431"/>
      <c r="P116" s="431"/>
      <c r="Q116" s="431"/>
      <c r="R116" s="431"/>
      <c r="S116" s="431"/>
      <c r="T116" s="431"/>
      <c r="U116" s="431"/>
      <c r="V116" s="431"/>
      <c r="W116" s="431"/>
      <c r="X116" s="431"/>
      <c r="Y116" s="431"/>
      <c r="Z116" s="431"/>
      <c r="AA116" s="431"/>
      <c r="AB116" s="431"/>
      <c r="AC116" s="431"/>
      <c r="AD116" s="431"/>
    </row>
    <row r="117" spans="3:30" s="37" customFormat="1" ht="15" customHeight="1" x14ac:dyDescent="0.2">
      <c r="C117" s="439" t="s">
        <v>648</v>
      </c>
      <c r="D117" s="439"/>
      <c r="E117" s="439"/>
      <c r="F117" s="439"/>
      <c r="G117" s="439"/>
      <c r="H117" s="439"/>
      <c r="I117" s="439"/>
      <c r="J117" s="439"/>
      <c r="K117" s="439"/>
      <c r="L117" s="439"/>
      <c r="M117" s="439"/>
      <c r="N117" s="439"/>
      <c r="O117" s="439"/>
      <c r="P117" s="439"/>
      <c r="Q117" s="439"/>
      <c r="R117" s="439"/>
      <c r="S117" s="439"/>
      <c r="T117" s="439"/>
      <c r="U117" s="439"/>
      <c r="V117" s="439"/>
      <c r="W117" s="439"/>
      <c r="X117" s="439"/>
      <c r="Y117" s="439"/>
      <c r="Z117" s="439"/>
      <c r="AA117" s="439"/>
      <c r="AB117" s="439"/>
      <c r="AC117" s="439"/>
      <c r="AD117" s="439"/>
    </row>
    <row r="118" spans="3:30" s="37" customFormat="1" ht="179.25" customHeight="1" x14ac:dyDescent="0.2">
      <c r="C118" s="430" t="s">
        <v>649</v>
      </c>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row>
    <row r="119" spans="3:30" s="37" customFormat="1" ht="124.5" customHeight="1" x14ac:dyDescent="0.2">
      <c r="C119" s="430" t="s">
        <v>650</v>
      </c>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row>
    <row r="120" spans="3:30" s="37" customFormat="1" ht="81" customHeight="1" x14ac:dyDescent="0.2">
      <c r="C120" s="430" t="s">
        <v>651</v>
      </c>
      <c r="D120" s="431"/>
      <c r="E120" s="431"/>
      <c r="F120" s="431"/>
      <c r="G120" s="431"/>
      <c r="H120" s="431"/>
      <c r="I120" s="431"/>
      <c r="J120" s="431"/>
      <c r="K120" s="431"/>
      <c r="L120" s="431"/>
      <c r="M120" s="431"/>
      <c r="N120" s="431"/>
      <c r="O120" s="431"/>
      <c r="P120" s="431"/>
      <c r="Q120" s="431"/>
      <c r="R120" s="431"/>
      <c r="S120" s="431"/>
      <c r="T120" s="431"/>
      <c r="U120" s="431"/>
      <c r="V120" s="431"/>
      <c r="W120" s="431"/>
      <c r="X120" s="431"/>
      <c r="Y120" s="431"/>
      <c r="Z120" s="431"/>
      <c r="AA120" s="431"/>
      <c r="AB120" s="431"/>
      <c r="AC120" s="431"/>
      <c r="AD120" s="431"/>
    </row>
    <row r="121" spans="3:30" s="37" customFormat="1" ht="161.25" customHeight="1" x14ac:dyDescent="0.2">
      <c r="C121" s="430" t="s">
        <v>652</v>
      </c>
      <c r="D121" s="431"/>
      <c r="E121" s="431"/>
      <c r="F121" s="431"/>
      <c r="G121" s="431"/>
      <c r="H121" s="431"/>
      <c r="I121" s="431"/>
      <c r="J121" s="431"/>
      <c r="K121" s="431"/>
      <c r="L121" s="431"/>
      <c r="M121" s="431"/>
      <c r="N121" s="431"/>
      <c r="O121" s="431"/>
      <c r="P121" s="431"/>
      <c r="Q121" s="431"/>
      <c r="R121" s="431"/>
      <c r="S121" s="431"/>
      <c r="T121" s="431"/>
      <c r="U121" s="431"/>
      <c r="V121" s="431"/>
      <c r="W121" s="431"/>
      <c r="X121" s="431"/>
      <c r="Y121" s="431"/>
      <c r="Z121" s="431"/>
      <c r="AA121" s="431"/>
      <c r="AB121" s="431"/>
      <c r="AC121" s="431"/>
      <c r="AD121" s="431"/>
    </row>
    <row r="122" spans="3:30" s="37" customFormat="1" ht="83.25" customHeight="1" x14ac:dyDescent="0.2">
      <c r="C122" s="430" t="s">
        <v>653</v>
      </c>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row>
    <row r="123" spans="3:30" s="37" customFormat="1" ht="6" customHeight="1" x14ac:dyDescent="0.2">
      <c r="C123" s="247"/>
      <c r="D123" s="481"/>
      <c r="E123" s="481"/>
      <c r="F123" s="481"/>
      <c r="G123" s="481"/>
      <c r="H123" s="481"/>
      <c r="I123" s="481"/>
      <c r="J123" s="481"/>
      <c r="K123" s="481"/>
      <c r="L123" s="481"/>
      <c r="M123" s="481"/>
      <c r="N123" s="481"/>
      <c r="O123" s="481"/>
      <c r="P123" s="481"/>
      <c r="Q123" s="481"/>
      <c r="R123" s="481"/>
      <c r="S123" s="481"/>
      <c r="T123" s="481"/>
      <c r="U123" s="481"/>
      <c r="V123" s="481"/>
      <c r="W123" s="481"/>
      <c r="X123" s="481"/>
      <c r="Y123" s="481"/>
      <c r="Z123" s="481"/>
      <c r="AA123" s="481"/>
      <c r="AB123" s="481"/>
      <c r="AC123" s="481"/>
      <c r="AD123" s="248"/>
    </row>
    <row r="124" spans="3:30" s="37" customFormat="1" ht="15" customHeight="1" x14ac:dyDescent="0.2">
      <c r="C124" s="439" t="s">
        <v>654</v>
      </c>
      <c r="D124" s="439"/>
      <c r="E124" s="439"/>
      <c r="F124" s="439"/>
      <c r="G124" s="439"/>
      <c r="H124" s="439"/>
      <c r="I124" s="439"/>
      <c r="J124" s="439"/>
      <c r="K124" s="439"/>
      <c r="L124" s="439"/>
      <c r="M124" s="439"/>
      <c r="N124" s="439"/>
      <c r="O124" s="439"/>
      <c r="P124" s="439"/>
      <c r="Q124" s="439"/>
      <c r="R124" s="439"/>
      <c r="S124" s="439"/>
      <c r="T124" s="439"/>
      <c r="U124" s="439"/>
      <c r="V124" s="439"/>
      <c r="W124" s="439"/>
      <c r="X124" s="439"/>
      <c r="Y124" s="439"/>
      <c r="Z124" s="439"/>
      <c r="AA124" s="439"/>
      <c r="AB124" s="439"/>
      <c r="AC124" s="439"/>
      <c r="AD124" s="439"/>
    </row>
    <row r="125" spans="3:30" s="37" customFormat="1" ht="105" customHeight="1" x14ac:dyDescent="0.2">
      <c r="C125" s="430" t="s">
        <v>655</v>
      </c>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row>
    <row r="126" spans="3:30" s="37" customFormat="1" ht="49.5" customHeight="1" x14ac:dyDescent="0.2">
      <c r="C126" s="430" t="s">
        <v>656</v>
      </c>
      <c r="D126" s="431"/>
      <c r="E126" s="431"/>
      <c r="F126" s="431"/>
      <c r="G126" s="431"/>
      <c r="H126" s="431"/>
      <c r="I126" s="431"/>
      <c r="J126" s="431"/>
      <c r="K126" s="431"/>
      <c r="L126" s="431"/>
      <c r="M126" s="431"/>
      <c r="N126" s="431"/>
      <c r="O126" s="431"/>
      <c r="P126" s="431"/>
      <c r="Q126" s="431"/>
      <c r="R126" s="431"/>
      <c r="S126" s="431"/>
      <c r="T126" s="431"/>
      <c r="U126" s="431"/>
      <c r="V126" s="431"/>
      <c r="W126" s="431"/>
      <c r="X126" s="431"/>
      <c r="Y126" s="431"/>
      <c r="Z126" s="431"/>
      <c r="AA126" s="431"/>
      <c r="AB126" s="431"/>
      <c r="AC126" s="431"/>
      <c r="AD126" s="431"/>
    </row>
    <row r="127" spans="3:30" s="37" customFormat="1" ht="53.25" customHeight="1" x14ac:dyDescent="0.2">
      <c r="C127" s="430" t="s">
        <v>657</v>
      </c>
      <c r="D127" s="431"/>
      <c r="E127" s="431"/>
      <c r="F127" s="431"/>
      <c r="G127" s="431"/>
      <c r="H127" s="431"/>
      <c r="I127" s="431"/>
      <c r="J127" s="431"/>
      <c r="K127" s="431"/>
      <c r="L127" s="431"/>
      <c r="M127" s="431"/>
      <c r="N127" s="431"/>
      <c r="O127" s="431"/>
      <c r="P127" s="431"/>
      <c r="Q127" s="431"/>
      <c r="R127" s="431"/>
      <c r="S127" s="431"/>
      <c r="T127" s="431"/>
      <c r="U127" s="431"/>
      <c r="V127" s="431"/>
      <c r="W127" s="431"/>
      <c r="X127" s="431"/>
      <c r="Y127" s="431"/>
      <c r="Z127" s="431"/>
      <c r="AA127" s="431"/>
      <c r="AB127" s="431"/>
      <c r="AC127" s="431"/>
      <c r="AD127" s="431"/>
    </row>
    <row r="128" spans="3:30" s="37" customFormat="1" ht="208.5" customHeight="1" x14ac:dyDescent="0.2">
      <c r="C128" s="430" t="s">
        <v>658</v>
      </c>
      <c r="D128" s="431"/>
      <c r="E128" s="431"/>
      <c r="F128" s="431"/>
      <c r="G128" s="431"/>
      <c r="H128" s="431"/>
      <c r="I128" s="431"/>
      <c r="J128" s="431"/>
      <c r="K128" s="431"/>
      <c r="L128" s="431"/>
      <c r="M128" s="431"/>
      <c r="N128" s="431"/>
      <c r="O128" s="431"/>
      <c r="P128" s="431"/>
      <c r="Q128" s="431"/>
      <c r="R128" s="431"/>
      <c r="S128" s="431"/>
      <c r="T128" s="431"/>
      <c r="U128" s="431"/>
      <c r="V128" s="431"/>
      <c r="W128" s="431"/>
      <c r="X128" s="431"/>
      <c r="Y128" s="431"/>
      <c r="Z128" s="431"/>
      <c r="AA128" s="431"/>
      <c r="AB128" s="431"/>
      <c r="AC128" s="431"/>
      <c r="AD128" s="431"/>
    </row>
    <row r="129" spans="3:30" s="37" customFormat="1" ht="55.5" customHeight="1" x14ac:dyDescent="0.2">
      <c r="C129" s="430" t="s">
        <v>659</v>
      </c>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row>
    <row r="130" spans="3:30" s="37" customFormat="1" ht="15" customHeight="1" x14ac:dyDescent="0.2">
      <c r="C130" s="439" t="s">
        <v>660</v>
      </c>
      <c r="D130" s="439"/>
      <c r="E130" s="439"/>
      <c r="F130" s="439"/>
      <c r="G130" s="439"/>
      <c r="H130" s="439"/>
      <c r="I130" s="439"/>
      <c r="J130" s="439"/>
      <c r="K130" s="439"/>
      <c r="L130" s="439"/>
      <c r="M130" s="439"/>
      <c r="N130" s="439"/>
      <c r="O130" s="439"/>
      <c r="P130" s="439"/>
      <c r="Q130" s="439"/>
      <c r="R130" s="439"/>
      <c r="S130" s="439"/>
      <c r="T130" s="439"/>
      <c r="U130" s="439"/>
      <c r="V130" s="439"/>
      <c r="W130" s="439"/>
      <c r="X130" s="439"/>
      <c r="Y130" s="439"/>
      <c r="Z130" s="439"/>
      <c r="AA130" s="439"/>
      <c r="AB130" s="439"/>
      <c r="AC130" s="439"/>
      <c r="AD130" s="439"/>
    </row>
    <row r="131" spans="3:30" s="37" customFormat="1" ht="99.75" customHeight="1" x14ac:dyDescent="0.2">
      <c r="C131" s="435" t="s">
        <v>661</v>
      </c>
      <c r="D131" s="436"/>
      <c r="E131" s="436"/>
      <c r="F131" s="436"/>
      <c r="G131" s="436"/>
      <c r="H131" s="436"/>
      <c r="I131" s="436"/>
      <c r="J131" s="436"/>
      <c r="K131" s="436"/>
      <c r="L131" s="436"/>
      <c r="M131" s="436"/>
      <c r="N131" s="436"/>
      <c r="O131" s="436"/>
      <c r="P131" s="436"/>
      <c r="Q131" s="436"/>
      <c r="R131" s="436"/>
      <c r="S131" s="436"/>
      <c r="T131" s="436"/>
      <c r="U131" s="436"/>
      <c r="V131" s="436"/>
      <c r="W131" s="436"/>
      <c r="X131" s="436"/>
      <c r="Y131" s="436"/>
      <c r="Z131" s="436"/>
      <c r="AA131" s="436"/>
      <c r="AB131" s="436"/>
      <c r="AC131" s="436"/>
      <c r="AD131" s="436"/>
    </row>
    <row r="132" spans="3:30" s="37" customFormat="1" ht="72" customHeight="1" x14ac:dyDescent="0.2">
      <c r="C132" s="435" t="s">
        <v>662</v>
      </c>
      <c r="D132" s="436"/>
      <c r="E132" s="436"/>
      <c r="F132" s="436"/>
      <c r="G132" s="436"/>
      <c r="H132" s="436"/>
      <c r="I132" s="436"/>
      <c r="J132" s="436"/>
      <c r="K132" s="436"/>
      <c r="L132" s="436"/>
      <c r="M132" s="436"/>
      <c r="N132" s="436"/>
      <c r="O132" s="436"/>
      <c r="P132" s="436"/>
      <c r="Q132" s="436"/>
      <c r="R132" s="436"/>
      <c r="S132" s="436"/>
      <c r="T132" s="436"/>
      <c r="U132" s="436"/>
      <c r="V132" s="436"/>
      <c r="W132" s="436"/>
      <c r="X132" s="436"/>
      <c r="Y132" s="436"/>
      <c r="Z132" s="436"/>
      <c r="AA132" s="436"/>
      <c r="AB132" s="436"/>
      <c r="AC132" s="436"/>
      <c r="AD132" s="436"/>
    </row>
    <row r="133" spans="3:30" s="37" customFormat="1" ht="92.25" customHeight="1" x14ac:dyDescent="0.2">
      <c r="C133" s="430" t="s">
        <v>663</v>
      </c>
      <c r="D133" s="431"/>
      <c r="E133" s="431"/>
      <c r="F133" s="431"/>
      <c r="G133" s="431"/>
      <c r="H133" s="431"/>
      <c r="I133" s="431"/>
      <c r="J133" s="431"/>
      <c r="K133" s="431"/>
      <c r="L133" s="431"/>
      <c r="M133" s="431"/>
      <c r="N133" s="431"/>
      <c r="O133" s="431"/>
      <c r="P133" s="431"/>
      <c r="Q133" s="431"/>
      <c r="R133" s="431"/>
      <c r="S133" s="431"/>
      <c r="T133" s="431"/>
      <c r="U133" s="431"/>
      <c r="V133" s="431"/>
      <c r="W133" s="431"/>
      <c r="X133" s="431"/>
      <c r="Y133" s="431"/>
      <c r="Z133" s="431"/>
      <c r="AA133" s="431"/>
      <c r="AB133" s="431"/>
      <c r="AC133" s="431"/>
      <c r="AD133" s="431"/>
    </row>
    <row r="134" spans="3:30" s="37" customFormat="1" ht="214.5" customHeight="1" x14ac:dyDescent="0.2">
      <c r="C134" s="430" t="s">
        <v>664</v>
      </c>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c r="Z134" s="431"/>
      <c r="AA134" s="431"/>
      <c r="AB134" s="431"/>
      <c r="AC134" s="431"/>
      <c r="AD134" s="431"/>
    </row>
    <row r="135" spans="3:30" s="37" customFormat="1" ht="33" customHeight="1" x14ac:dyDescent="0.2">
      <c r="C135" s="430" t="s">
        <v>665</v>
      </c>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row>
    <row r="136" spans="3:30" s="37" customFormat="1" ht="15" customHeight="1" x14ac:dyDescent="0.2">
      <c r="C136" s="439" t="s">
        <v>666</v>
      </c>
      <c r="D136" s="439"/>
      <c r="E136" s="439"/>
      <c r="F136" s="439"/>
      <c r="G136" s="439"/>
      <c r="H136" s="439"/>
      <c r="I136" s="439"/>
      <c r="J136" s="439"/>
      <c r="K136" s="439"/>
      <c r="L136" s="439"/>
      <c r="M136" s="439"/>
      <c r="N136" s="439"/>
      <c r="O136" s="439"/>
      <c r="P136" s="439"/>
      <c r="Q136" s="439"/>
      <c r="R136" s="439"/>
      <c r="S136" s="439"/>
      <c r="T136" s="439"/>
      <c r="U136" s="439"/>
      <c r="V136" s="439"/>
      <c r="W136" s="439"/>
      <c r="X136" s="439"/>
      <c r="Y136" s="439"/>
      <c r="Z136" s="439"/>
      <c r="AA136" s="439"/>
      <c r="AB136" s="439"/>
      <c r="AC136" s="439"/>
      <c r="AD136" s="439"/>
    </row>
    <row r="137" spans="3:30" s="37" customFormat="1" ht="135" customHeight="1" x14ac:dyDescent="0.2">
      <c r="C137" s="430" t="s">
        <v>667</v>
      </c>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row>
    <row r="138" spans="3:30" s="37" customFormat="1" ht="103.5" customHeight="1" x14ac:dyDescent="0.2">
      <c r="C138" s="435" t="s">
        <v>668</v>
      </c>
      <c r="D138" s="436"/>
      <c r="E138" s="436"/>
      <c r="F138" s="436"/>
      <c r="G138" s="436"/>
      <c r="H138" s="436"/>
      <c r="I138" s="436"/>
      <c r="J138" s="436"/>
      <c r="K138" s="436"/>
      <c r="L138" s="436"/>
      <c r="M138" s="436"/>
      <c r="N138" s="436"/>
      <c r="O138" s="436"/>
      <c r="P138" s="436"/>
      <c r="Q138" s="436"/>
      <c r="R138" s="436"/>
      <c r="S138" s="436"/>
      <c r="T138" s="436"/>
      <c r="U138" s="436"/>
      <c r="V138" s="436"/>
      <c r="W138" s="436"/>
      <c r="X138" s="436"/>
      <c r="Y138" s="436"/>
      <c r="Z138" s="436"/>
      <c r="AA138" s="436"/>
      <c r="AB138" s="436"/>
      <c r="AC138" s="436"/>
      <c r="AD138" s="436"/>
    </row>
    <row r="139" spans="3:30" s="37" customFormat="1" ht="123.75" customHeight="1" x14ac:dyDescent="0.2">
      <c r="C139" s="430" t="s">
        <v>669</v>
      </c>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c r="Z139" s="431"/>
      <c r="AA139" s="431"/>
      <c r="AB139" s="431"/>
      <c r="AC139" s="431"/>
      <c r="AD139" s="431"/>
    </row>
    <row r="140" spans="3:30" s="37" customFormat="1" ht="51" customHeight="1" x14ac:dyDescent="0.2">
      <c r="C140" s="430" t="s">
        <v>670</v>
      </c>
      <c r="D140" s="431"/>
      <c r="E140" s="431"/>
      <c r="F140" s="431"/>
      <c r="G140" s="431"/>
      <c r="H140" s="431"/>
      <c r="I140" s="431"/>
      <c r="J140" s="431"/>
      <c r="K140" s="431"/>
      <c r="L140" s="431"/>
      <c r="M140" s="431"/>
      <c r="N140" s="431"/>
      <c r="O140" s="431"/>
      <c r="P140" s="431"/>
      <c r="Q140" s="431"/>
      <c r="R140" s="431"/>
      <c r="S140" s="431"/>
      <c r="T140" s="431"/>
      <c r="U140" s="431"/>
      <c r="V140" s="431"/>
      <c r="W140" s="431"/>
      <c r="X140" s="431"/>
      <c r="Y140" s="431"/>
      <c r="Z140" s="431"/>
      <c r="AA140" s="431"/>
      <c r="AB140" s="431"/>
      <c r="AC140" s="431"/>
      <c r="AD140" s="431"/>
    </row>
    <row r="141" spans="3:30" s="37" customFormat="1" ht="9" customHeight="1" x14ac:dyDescent="0.2">
      <c r="C141" s="247"/>
      <c r="D141" s="481"/>
      <c r="E141" s="481"/>
      <c r="F141" s="481"/>
      <c r="G141" s="481"/>
      <c r="H141" s="481"/>
      <c r="I141" s="481"/>
      <c r="J141" s="481"/>
      <c r="K141" s="481"/>
      <c r="L141" s="481"/>
      <c r="M141" s="481"/>
      <c r="N141" s="481"/>
      <c r="O141" s="481"/>
      <c r="P141" s="481"/>
      <c r="Q141" s="481"/>
      <c r="R141" s="481"/>
      <c r="S141" s="481"/>
      <c r="T141" s="481"/>
      <c r="U141" s="481"/>
      <c r="V141" s="481"/>
      <c r="W141" s="481"/>
      <c r="X141" s="481"/>
      <c r="Y141" s="481"/>
      <c r="Z141" s="481"/>
      <c r="AA141" s="481"/>
      <c r="AB141" s="481"/>
      <c r="AC141" s="481"/>
      <c r="AD141" s="248"/>
    </row>
    <row r="142" spans="3:30" s="37" customFormat="1" ht="15" customHeight="1" x14ac:dyDescent="0.2">
      <c r="C142" s="439" t="s">
        <v>671</v>
      </c>
      <c r="D142" s="439"/>
      <c r="E142" s="439"/>
      <c r="F142" s="439"/>
      <c r="G142" s="439"/>
      <c r="H142" s="439"/>
      <c r="I142" s="439"/>
      <c r="J142" s="439"/>
      <c r="K142" s="439"/>
      <c r="L142" s="439"/>
      <c r="M142" s="439"/>
      <c r="N142" s="439"/>
      <c r="O142" s="439"/>
      <c r="P142" s="439"/>
      <c r="Q142" s="439"/>
      <c r="R142" s="439"/>
      <c r="S142" s="439"/>
      <c r="T142" s="439"/>
      <c r="U142" s="439"/>
      <c r="V142" s="439"/>
      <c r="W142" s="439"/>
      <c r="X142" s="439"/>
      <c r="Y142" s="439"/>
      <c r="Z142" s="439"/>
      <c r="AA142" s="439"/>
      <c r="AB142" s="439"/>
      <c r="AC142" s="439"/>
      <c r="AD142" s="439"/>
    </row>
    <row r="143" spans="3:30" s="39" customFormat="1" ht="76.5" customHeight="1" x14ac:dyDescent="0.2">
      <c r="C143" s="430" t="s">
        <v>672</v>
      </c>
      <c r="D143" s="430"/>
      <c r="E143" s="430"/>
      <c r="F143" s="430"/>
      <c r="G143" s="430"/>
      <c r="H143" s="430"/>
      <c r="I143" s="430"/>
      <c r="J143" s="430"/>
      <c r="K143" s="430"/>
      <c r="L143" s="430"/>
      <c r="M143" s="430"/>
      <c r="N143" s="430"/>
      <c r="O143" s="430"/>
      <c r="P143" s="430"/>
      <c r="Q143" s="430"/>
      <c r="R143" s="430"/>
      <c r="S143" s="430"/>
      <c r="T143" s="430"/>
      <c r="U143" s="430"/>
      <c r="V143" s="430"/>
      <c r="W143" s="430"/>
      <c r="X143" s="430"/>
      <c r="Y143" s="430"/>
      <c r="Z143" s="430"/>
      <c r="AA143" s="430"/>
      <c r="AB143" s="430"/>
      <c r="AC143" s="430"/>
      <c r="AD143" s="430"/>
    </row>
    <row r="144" spans="3:30" s="37" customFormat="1" ht="78.75" customHeight="1" x14ac:dyDescent="0.2">
      <c r="C144" s="430" t="s">
        <v>673</v>
      </c>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row>
    <row r="145" spans="3:30" s="37" customFormat="1" ht="33.75" customHeight="1" x14ac:dyDescent="0.2">
      <c r="C145" s="430" t="s">
        <v>674</v>
      </c>
      <c r="D145" s="430"/>
      <c r="E145" s="430"/>
      <c r="F145" s="430"/>
      <c r="G145" s="430"/>
      <c r="H145" s="430"/>
      <c r="I145" s="430"/>
      <c r="J145" s="430"/>
      <c r="K145" s="430"/>
      <c r="L145" s="430"/>
      <c r="M145" s="430"/>
      <c r="N145" s="430"/>
      <c r="O145" s="430"/>
      <c r="P145" s="430"/>
      <c r="Q145" s="430"/>
      <c r="R145" s="430"/>
      <c r="S145" s="430"/>
      <c r="T145" s="430"/>
      <c r="U145" s="430"/>
      <c r="V145" s="430"/>
      <c r="W145" s="430"/>
      <c r="X145" s="430"/>
      <c r="Y145" s="430"/>
      <c r="Z145" s="430"/>
      <c r="AA145" s="430"/>
      <c r="AB145" s="430"/>
      <c r="AC145" s="430"/>
      <c r="AD145" s="430"/>
    </row>
    <row r="146" spans="3:30" ht="3" customHeight="1" x14ac:dyDescent="0.2">
      <c r="C146" s="463"/>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3"/>
    </row>
    <row r="147" spans="3:30" x14ac:dyDescent="0.2">
      <c r="C147" s="127"/>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9"/>
    </row>
    <row r="148" spans="3:30" ht="15" customHeight="1" x14ac:dyDescent="0.2">
      <c r="C148" s="130"/>
      <c r="D148" s="479" t="s">
        <v>140</v>
      </c>
      <c r="E148" s="479"/>
      <c r="F148" s="479"/>
      <c r="G148" s="479"/>
      <c r="H148" s="479"/>
      <c r="I148" s="479"/>
      <c r="J148" s="479"/>
      <c r="K148" s="479"/>
      <c r="L148" s="479"/>
      <c r="M148" s="479"/>
      <c r="N148" s="479"/>
      <c r="O148" s="131"/>
      <c r="P148" s="131"/>
      <c r="Q148" s="131"/>
      <c r="R148" s="131"/>
      <c r="S148" s="131"/>
      <c r="T148" s="131"/>
      <c r="U148" s="131"/>
      <c r="V148" s="131"/>
      <c r="W148" s="131"/>
      <c r="X148" s="131"/>
      <c r="Y148" s="131"/>
      <c r="Z148" s="131"/>
      <c r="AA148" s="131"/>
      <c r="AB148" s="131"/>
      <c r="AC148" s="131"/>
      <c r="AD148" s="132"/>
    </row>
    <row r="149" spans="3:30" ht="18.75" customHeight="1" x14ac:dyDescent="0.2">
      <c r="C149" s="130"/>
      <c r="D149" s="479" t="s">
        <v>675</v>
      </c>
      <c r="E149" s="479"/>
      <c r="F149" s="479"/>
      <c r="G149" s="479"/>
      <c r="H149" s="479"/>
      <c r="I149" s="479"/>
      <c r="J149" s="479"/>
      <c r="K149" s="479"/>
      <c r="L149" s="479"/>
      <c r="M149" s="479"/>
      <c r="N149" s="479"/>
      <c r="O149" s="131"/>
      <c r="P149" s="131"/>
      <c r="Q149" s="131"/>
      <c r="R149" s="131"/>
      <c r="S149" s="131"/>
      <c r="T149" s="131"/>
      <c r="U149" s="131"/>
      <c r="V149" s="131"/>
      <c r="W149" s="131"/>
      <c r="X149" s="131"/>
      <c r="Y149" s="131"/>
      <c r="Z149" s="131"/>
      <c r="AA149" s="131"/>
      <c r="AB149" s="131"/>
      <c r="AC149" s="131"/>
      <c r="AD149" s="132"/>
    </row>
    <row r="150" spans="3:30" ht="18.75" customHeight="1" x14ac:dyDescent="0.2">
      <c r="C150" s="130"/>
      <c r="D150" s="479" t="s">
        <v>404</v>
      </c>
      <c r="E150" s="479"/>
      <c r="F150" s="479"/>
      <c r="G150" s="479"/>
      <c r="H150" s="479"/>
      <c r="I150" s="479"/>
      <c r="J150" s="479"/>
      <c r="K150" s="479"/>
      <c r="L150" s="479"/>
      <c r="M150" s="479"/>
      <c r="N150" s="479"/>
      <c r="O150" s="131"/>
      <c r="P150" s="131"/>
      <c r="Q150" s="131"/>
      <c r="R150" s="131"/>
      <c r="S150" s="131"/>
      <c r="T150" s="131"/>
      <c r="U150" s="131"/>
      <c r="V150" s="131"/>
      <c r="W150" s="131"/>
      <c r="X150" s="131"/>
      <c r="Y150" s="131"/>
      <c r="Z150" s="131"/>
      <c r="AA150" s="131"/>
      <c r="AB150" s="131"/>
      <c r="AC150" s="131"/>
      <c r="AD150" s="132"/>
    </row>
    <row r="151" spans="3:30" ht="18.75" customHeight="1" x14ac:dyDescent="0.2">
      <c r="C151" s="130"/>
      <c r="D151" s="479" t="s">
        <v>316</v>
      </c>
      <c r="E151" s="479"/>
      <c r="F151" s="479"/>
      <c r="G151" s="479"/>
      <c r="H151" s="479"/>
      <c r="I151" s="479"/>
      <c r="J151" s="479"/>
      <c r="K151" s="479"/>
      <c r="L151" s="479"/>
      <c r="M151" s="479"/>
      <c r="N151" s="479"/>
      <c r="O151" s="131"/>
      <c r="P151" s="131"/>
      <c r="Q151" s="131"/>
      <c r="R151" s="131"/>
      <c r="S151" s="131"/>
      <c r="T151" s="131"/>
      <c r="U151" s="131"/>
      <c r="V151" s="131"/>
      <c r="W151" s="131"/>
      <c r="X151" s="131"/>
      <c r="Y151" s="131"/>
      <c r="Z151" s="131"/>
      <c r="AA151" s="131"/>
      <c r="AB151" s="131"/>
      <c r="AC151" s="131"/>
      <c r="AD151" s="132"/>
    </row>
    <row r="152" spans="3:30" x14ac:dyDescent="0.2">
      <c r="C152" s="133"/>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c r="AA152" s="134"/>
      <c r="AB152" s="134"/>
      <c r="AC152" s="134"/>
      <c r="AD152" s="135"/>
    </row>
    <row r="153" spans="3:30" x14ac:dyDescent="0.2">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row>
    <row r="154" spans="3:30" ht="3" customHeight="1" x14ac:dyDescent="0.2">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row>
    <row r="155" spans="3:30" s="195" customFormat="1" ht="56.25" customHeight="1" x14ac:dyDescent="0.25">
      <c r="C155" s="251" t="s">
        <v>34</v>
      </c>
      <c r="D155" s="251"/>
      <c r="E155" s="251"/>
      <c r="F155" s="251"/>
      <c r="G155" s="251"/>
      <c r="H155" s="251"/>
      <c r="I155" s="251"/>
      <c r="J155" s="251"/>
      <c r="K155" s="251"/>
      <c r="L155" s="251"/>
      <c r="M155" s="251"/>
      <c r="N155" s="251"/>
      <c r="O155" s="251"/>
      <c r="P155" s="251"/>
      <c r="Q155" s="251"/>
      <c r="R155" s="251"/>
      <c r="S155" s="251"/>
      <c r="T155" s="251"/>
      <c r="U155" s="251"/>
      <c r="V155" s="251"/>
      <c r="W155" s="251"/>
      <c r="X155" s="251"/>
      <c r="Y155" s="251"/>
      <c r="Z155" s="251"/>
      <c r="AA155" s="251"/>
      <c r="AB155" s="251"/>
      <c r="AC155" s="251"/>
      <c r="AD155" s="251"/>
    </row>
    <row r="156" spans="3:30" s="195" customFormat="1" ht="15" x14ac:dyDescent="0.25">
      <c r="C156" s="196"/>
      <c r="D156" s="196"/>
      <c r="E156" s="196"/>
      <c r="F156" s="196"/>
      <c r="G156" s="196"/>
      <c r="H156" s="196"/>
      <c r="I156" s="196"/>
      <c r="J156" s="196"/>
      <c r="K156" s="196"/>
      <c r="L156" s="196"/>
      <c r="M156" s="196"/>
    </row>
    <row r="157" spans="3:30" s="195" customFormat="1" ht="24.75" customHeight="1" x14ac:dyDescent="0.25">
      <c r="C157" s="252" t="s">
        <v>35</v>
      </c>
      <c r="D157" s="252"/>
      <c r="E157" s="252"/>
      <c r="F157" s="252"/>
      <c r="G157" s="252"/>
      <c r="H157" s="252"/>
      <c r="I157" s="252"/>
      <c r="J157" s="252"/>
      <c r="K157" s="252"/>
      <c r="L157" s="252"/>
      <c r="M157" s="252"/>
      <c r="N157" s="252"/>
      <c r="O157" s="252"/>
      <c r="P157" s="252"/>
      <c r="Q157" s="252"/>
      <c r="R157" s="252"/>
      <c r="S157" s="252"/>
      <c r="T157" s="252"/>
      <c r="U157" s="252"/>
      <c r="V157" s="252"/>
      <c r="W157" s="252"/>
      <c r="X157" s="252"/>
      <c r="Y157" s="252"/>
      <c r="Z157" s="252"/>
      <c r="AA157" s="252"/>
      <c r="AB157" s="252"/>
      <c r="AC157" s="252"/>
      <c r="AD157" s="252"/>
    </row>
    <row r="158" spans="3:30" x14ac:dyDescent="0.2">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row>
    <row r="159" spans="3:30" x14ac:dyDescent="0.2">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row>
    <row r="160" spans="3:30" x14ac:dyDescent="0.2">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row>
    <row r="161" spans="3:30" x14ac:dyDescent="0.2">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row>
    <row r="162" spans="3:30" x14ac:dyDescent="0.2">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row>
    <row r="163" spans="3:30" x14ac:dyDescent="0.2">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row>
    <row r="164" spans="3:30" x14ac:dyDescent="0.2">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row>
    <row r="165" spans="3:30" x14ac:dyDescent="0.2">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row>
    <row r="166" spans="3:30" x14ac:dyDescent="0.2">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row>
    <row r="167" spans="3:30" ht="48.75" customHeight="1" x14ac:dyDescent="0.2">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row>
    <row r="168" spans="3:30" x14ac:dyDescent="0.2">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row>
    <row r="169" spans="3:30" x14ac:dyDescent="0.2">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row>
    <row r="170" spans="3:30" x14ac:dyDescent="0.2">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row>
    <row r="171" spans="3:30" x14ac:dyDescent="0.2">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row>
    <row r="172" spans="3:30" x14ac:dyDescent="0.2">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row>
    <row r="173" spans="3:30" x14ac:dyDescent="0.2">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row>
    <row r="174" spans="3:30" ht="31.5" customHeight="1" x14ac:dyDescent="0.2">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row>
    <row r="175" spans="3:30" ht="24.75" customHeight="1" x14ac:dyDescent="0.2">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row>
    <row r="176" spans="3:30" ht="34.5" customHeight="1" x14ac:dyDescent="0.2">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row>
    <row r="177" spans="3:30" ht="28.5" customHeight="1" x14ac:dyDescent="0.2">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row>
    <row r="178" spans="3:30" ht="33.75" customHeight="1" x14ac:dyDescent="0.2">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row>
    <row r="179" spans="3:30" x14ac:dyDescent="0.2">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row>
    <row r="180" spans="3:30" x14ac:dyDescent="0.2">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row>
    <row r="181" spans="3:30" x14ac:dyDescent="0.2">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row>
    <row r="182" spans="3:30" x14ac:dyDescent="0.2">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row>
    <row r="183" spans="3:30" x14ac:dyDescent="0.2">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row>
    <row r="184" spans="3:30" ht="46.5" customHeight="1" x14ac:dyDescent="0.2">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row>
    <row r="185" spans="3:30" x14ac:dyDescent="0.2">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row>
    <row r="186" spans="3:30" x14ac:dyDescent="0.2">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row>
    <row r="187" spans="3:30" x14ac:dyDescent="0.2">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row>
    <row r="188" spans="3:30" x14ac:dyDescent="0.2">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row>
    <row r="189" spans="3:30" x14ac:dyDescent="0.2">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row>
    <row r="190" spans="3:30" x14ac:dyDescent="0.2">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row>
    <row r="191" spans="3:30" x14ac:dyDescent="0.2">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row>
    <row r="192" spans="3:30" x14ac:dyDescent="0.2">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row>
    <row r="193" spans="3:30" x14ac:dyDescent="0.2">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row>
    <row r="194" spans="3:30" x14ac:dyDescent="0.2">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row>
    <row r="195" spans="3:30" x14ac:dyDescent="0.2">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row>
    <row r="196" spans="3:30" x14ac:dyDescent="0.2">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row>
    <row r="197" spans="3:30" x14ac:dyDescent="0.2">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row>
    <row r="198" spans="3:30" x14ac:dyDescent="0.2">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row>
    <row r="199" spans="3:30" x14ac:dyDescent="0.2">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row>
    <row r="200" spans="3:30" x14ac:dyDescent="0.2">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row>
    <row r="201" spans="3:30" x14ac:dyDescent="0.2">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row>
    <row r="202" spans="3:30" x14ac:dyDescent="0.2">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row>
    <row r="203" spans="3:30" x14ac:dyDescent="0.2">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row>
    <row r="204" spans="3:30" x14ac:dyDescent="0.2">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row>
    <row r="205" spans="3:30" x14ac:dyDescent="0.2">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row>
    <row r="206" spans="3:30" x14ac:dyDescent="0.2">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row>
    <row r="207" spans="3:30" x14ac:dyDescent="0.2">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row>
    <row r="208" spans="3:30" x14ac:dyDescent="0.2">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row>
    <row r="209" spans="3:30" x14ac:dyDescent="0.2">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row>
    <row r="210" spans="3:30" x14ac:dyDescent="0.2">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row>
    <row r="211" spans="3:30" x14ac:dyDescent="0.2">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row>
    <row r="212" spans="3:30" x14ac:dyDescent="0.2">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row>
    <row r="213" spans="3:30" x14ac:dyDescent="0.2">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row>
    <row r="214" spans="3:30" x14ac:dyDescent="0.2">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row>
    <row r="215" spans="3:30" x14ac:dyDescent="0.2">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row>
    <row r="216" spans="3:30" x14ac:dyDescent="0.2">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row>
    <row r="217" spans="3:30" x14ac:dyDescent="0.2">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row>
    <row r="218" spans="3:30" x14ac:dyDescent="0.2">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row>
    <row r="219" spans="3:30" x14ac:dyDescent="0.2">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row>
    <row r="220" spans="3:30" x14ac:dyDescent="0.2">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row>
    <row r="221" spans="3:30" x14ac:dyDescent="0.2">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row>
    <row r="222" spans="3:30" x14ac:dyDescent="0.2">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row>
    <row r="223" spans="3:30" x14ac:dyDescent="0.2">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row>
    <row r="224" spans="3:30" x14ac:dyDescent="0.2">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row>
    <row r="225" spans="3:30" x14ac:dyDescent="0.2">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row>
    <row r="226" spans="3:30" x14ac:dyDescent="0.2">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row>
    <row r="227" spans="3:30" x14ac:dyDescent="0.2">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row>
    <row r="228" spans="3:30" x14ac:dyDescent="0.2">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row>
    <row r="229" spans="3:30" ht="2.25" customHeight="1" x14ac:dyDescent="0.2">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row>
    <row r="230" spans="3:30" x14ac:dyDescent="0.2">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row>
    <row r="231" spans="3:30" x14ac:dyDescent="0.2">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row>
    <row r="232" spans="3:30" x14ac:dyDescent="0.2">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row>
    <row r="233" spans="3:30" x14ac:dyDescent="0.2">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row>
    <row r="234" spans="3:30" x14ac:dyDescent="0.2">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row>
    <row r="235" spans="3:30" x14ac:dyDescent="0.2">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row>
    <row r="236" spans="3:30" x14ac:dyDescent="0.2">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row>
    <row r="237" spans="3:30" x14ac:dyDescent="0.2">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row>
    <row r="238" spans="3:30" x14ac:dyDescent="0.2">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row>
    <row r="239" spans="3:30" x14ac:dyDescent="0.2">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row>
    <row r="240" spans="3:30" x14ac:dyDescent="0.2">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row>
    <row r="241" spans="3:30" x14ac:dyDescent="0.2">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row>
    <row r="242" spans="3:30" x14ac:dyDescent="0.2">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row>
    <row r="243" spans="3:30" ht="23.25" customHeight="1" x14ac:dyDescent="0.2">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row>
    <row r="244" spans="3:30" x14ac:dyDescent="0.2">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row>
    <row r="245" spans="3:30" x14ac:dyDescent="0.2">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row>
    <row r="246" spans="3:30" ht="11.25" customHeight="1" x14ac:dyDescent="0.2">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row>
    <row r="247" spans="3:30" x14ac:dyDescent="0.2">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row>
    <row r="248" spans="3:30" x14ac:dyDescent="0.2">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row>
    <row r="249" spans="3:30" x14ac:dyDescent="0.2">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row>
    <row r="250" spans="3:30" x14ac:dyDescent="0.2">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row>
    <row r="251" spans="3:30" x14ac:dyDescent="0.2">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row>
    <row r="252" spans="3:30" x14ac:dyDescent="0.2">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row>
    <row r="253" spans="3:30" x14ac:dyDescent="0.2">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row>
    <row r="254" spans="3:30" x14ac:dyDescent="0.2">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row>
    <row r="255" spans="3:30" x14ac:dyDescent="0.2">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row>
    <row r="256" spans="3:30" x14ac:dyDescent="0.2">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row>
    <row r="257" spans="3:30" x14ac:dyDescent="0.2">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row>
    <row r="258" spans="3:30" x14ac:dyDescent="0.2">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row>
    <row r="259" spans="3:30" x14ac:dyDescent="0.2">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row>
    <row r="260" spans="3:30" x14ac:dyDescent="0.2">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row>
    <row r="261" spans="3:30" x14ac:dyDescent="0.2">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row>
    <row r="262" spans="3:30" x14ac:dyDescent="0.2">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row>
    <row r="263" spans="3:30" x14ac:dyDescent="0.2">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row>
    <row r="264" spans="3:30" x14ac:dyDescent="0.2">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row>
    <row r="265" spans="3:30" x14ac:dyDescent="0.2">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row>
    <row r="266" spans="3:30" x14ac:dyDescent="0.2">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row>
    <row r="267" spans="3:30" x14ac:dyDescent="0.2">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row>
    <row r="268" spans="3:30" x14ac:dyDescent="0.2">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row>
    <row r="269" spans="3:30" x14ac:dyDescent="0.2">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row>
    <row r="270" spans="3:30" x14ac:dyDescent="0.2">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row>
    <row r="271" spans="3:30" x14ac:dyDescent="0.2">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row>
    <row r="272" spans="3:30" x14ac:dyDescent="0.2">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row>
    <row r="273" spans="3:30" x14ac:dyDescent="0.2">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row>
    <row r="274" spans="3:30" x14ac:dyDescent="0.2">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row>
    <row r="275" spans="3:30" x14ac:dyDescent="0.2">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row>
    <row r="276" spans="3:30" ht="16.5" customHeight="1" x14ac:dyDescent="0.2">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row>
    <row r="277" spans="3:30" x14ac:dyDescent="0.2">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row>
    <row r="278" spans="3:30" x14ac:dyDescent="0.2">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8"/>
      <c r="AC278" s="128"/>
      <c r="AD278" s="128"/>
    </row>
    <row r="279" spans="3:30" x14ac:dyDescent="0.2">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row>
    <row r="280" spans="3:30" x14ac:dyDescent="0.2">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row>
    <row r="281" spans="3:30" x14ac:dyDescent="0.2">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row>
    <row r="282" spans="3:30" x14ac:dyDescent="0.2">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row>
    <row r="283" spans="3:30" x14ac:dyDescent="0.2">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row>
    <row r="284" spans="3:30" x14ac:dyDescent="0.2">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row>
    <row r="285" spans="3:30" x14ac:dyDescent="0.2">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row>
    <row r="286" spans="3:30" x14ac:dyDescent="0.2">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row>
    <row r="287" spans="3:30" x14ac:dyDescent="0.2">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row>
    <row r="288" spans="3:30" x14ac:dyDescent="0.2">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row>
    <row r="289" spans="3:30" x14ac:dyDescent="0.2">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c r="AA289" s="128"/>
      <c r="AB289" s="128"/>
      <c r="AC289" s="128"/>
      <c r="AD289" s="128"/>
    </row>
    <row r="290" spans="3:30" x14ac:dyDescent="0.2">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c r="AA290" s="128"/>
      <c r="AB290" s="128"/>
      <c r="AC290" s="128"/>
      <c r="AD290" s="128"/>
    </row>
    <row r="291" spans="3:30" x14ac:dyDescent="0.2">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row>
    <row r="292" spans="3:30" x14ac:dyDescent="0.2">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row>
    <row r="293" spans="3:30" x14ac:dyDescent="0.2">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row>
    <row r="294" spans="3:30" x14ac:dyDescent="0.2">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row>
    <row r="295" spans="3:30" x14ac:dyDescent="0.2">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row>
    <row r="296" spans="3:30" x14ac:dyDescent="0.2">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row>
    <row r="297" spans="3:30" x14ac:dyDescent="0.2">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row>
    <row r="298" spans="3:30" x14ac:dyDescent="0.2">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c r="AA298" s="128"/>
      <c r="AB298" s="128"/>
      <c r="AC298" s="128"/>
      <c r="AD298" s="128"/>
    </row>
    <row r="299" spans="3:30" x14ac:dyDescent="0.2">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row>
    <row r="300" spans="3:30" x14ac:dyDescent="0.2">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row>
    <row r="301" spans="3:30" x14ac:dyDescent="0.2">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row>
    <row r="302" spans="3:30" x14ac:dyDescent="0.2">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row>
    <row r="303" spans="3:30" x14ac:dyDescent="0.2">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row>
    <row r="304" spans="3:30" x14ac:dyDescent="0.2">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row>
    <row r="305" spans="3:30" x14ac:dyDescent="0.2">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row>
    <row r="306" spans="3:30" x14ac:dyDescent="0.2">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row>
    <row r="307" spans="3:30" x14ac:dyDescent="0.2">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row>
    <row r="308" spans="3:30" x14ac:dyDescent="0.2">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row>
    <row r="309" spans="3:30" x14ac:dyDescent="0.2">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row>
    <row r="310" spans="3:30" x14ac:dyDescent="0.2">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row>
    <row r="311" spans="3:30" x14ac:dyDescent="0.2">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row>
    <row r="312" spans="3:30" x14ac:dyDescent="0.2">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row>
    <row r="313" spans="3:30" x14ac:dyDescent="0.2">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row>
    <row r="314" spans="3:30" x14ac:dyDescent="0.2">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row>
    <row r="315" spans="3:30" x14ac:dyDescent="0.2">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row>
    <row r="316" spans="3:30" x14ac:dyDescent="0.2">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row>
    <row r="317" spans="3:30" x14ac:dyDescent="0.2">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row>
    <row r="318" spans="3:30" x14ac:dyDescent="0.2">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row>
    <row r="319" spans="3:30" x14ac:dyDescent="0.2">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row>
    <row r="320" spans="3:30" ht="24.75" customHeight="1" x14ac:dyDescent="0.2">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row>
    <row r="321" spans="3:30" x14ac:dyDescent="0.2">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row>
    <row r="322" spans="3:30" x14ac:dyDescent="0.2">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row>
    <row r="323" spans="3:30" x14ac:dyDescent="0.2">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row>
    <row r="324" spans="3:30" x14ac:dyDescent="0.2">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row>
    <row r="325" spans="3:30" ht="24.75" customHeight="1" x14ac:dyDescent="0.2">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row>
    <row r="326" spans="3:30" x14ac:dyDescent="0.2">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row>
    <row r="327" spans="3:30" x14ac:dyDescent="0.2">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row>
    <row r="328" spans="3:30" x14ac:dyDescent="0.2">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row>
    <row r="329" spans="3:30" x14ac:dyDescent="0.2">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row>
    <row r="330" spans="3:30" x14ac:dyDescent="0.2">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row>
    <row r="331" spans="3:30" x14ac:dyDescent="0.2">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row>
    <row r="332" spans="3:30" x14ac:dyDescent="0.2">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row>
    <row r="333" spans="3:30" x14ac:dyDescent="0.2">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row>
    <row r="334" spans="3:30" x14ac:dyDescent="0.2">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row>
    <row r="335" spans="3:30" x14ac:dyDescent="0.2">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row>
    <row r="336" spans="3:30" x14ac:dyDescent="0.2">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row>
    <row r="337" spans="3:30" x14ac:dyDescent="0.2">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row>
    <row r="338" spans="3:30" x14ac:dyDescent="0.2">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row>
    <row r="339" spans="3:30" x14ac:dyDescent="0.2">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row>
    <row r="340" spans="3:30" x14ac:dyDescent="0.2">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row>
    <row r="341" spans="3:30" x14ac:dyDescent="0.2">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row>
    <row r="342" spans="3:30" x14ac:dyDescent="0.2">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row>
    <row r="343" spans="3:30" x14ac:dyDescent="0.2">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row>
    <row r="344" spans="3:30" x14ac:dyDescent="0.2">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row>
    <row r="345" spans="3:30" x14ac:dyDescent="0.2">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row>
    <row r="346" spans="3:30" x14ac:dyDescent="0.2">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row>
    <row r="347" spans="3:30" x14ac:dyDescent="0.2">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row>
    <row r="348" spans="3:30" x14ac:dyDescent="0.2">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row>
    <row r="349" spans="3:30" x14ac:dyDescent="0.2">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row>
    <row r="350" spans="3:30" x14ac:dyDescent="0.2">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row>
    <row r="351" spans="3:30" x14ac:dyDescent="0.2">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row>
    <row r="352" spans="3:30" x14ac:dyDescent="0.2">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row>
    <row r="353" spans="3:30" x14ac:dyDescent="0.2">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row>
    <row r="354" spans="3:30" x14ac:dyDescent="0.2">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row>
    <row r="355" spans="3:30" x14ac:dyDescent="0.2">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row>
    <row r="356" spans="3:30" x14ac:dyDescent="0.2">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row>
    <row r="357" spans="3:30" x14ac:dyDescent="0.2">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row>
    <row r="358" spans="3:30" x14ac:dyDescent="0.2">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row>
    <row r="359" spans="3:30" x14ac:dyDescent="0.2">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row>
    <row r="360" spans="3:30" x14ac:dyDescent="0.2">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row>
    <row r="361" spans="3:30" x14ac:dyDescent="0.2">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row>
    <row r="362" spans="3:30" x14ac:dyDescent="0.2">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row>
    <row r="363" spans="3:30" x14ac:dyDescent="0.2">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row>
    <row r="364" spans="3:30" x14ac:dyDescent="0.2">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row>
    <row r="365" spans="3:30" x14ac:dyDescent="0.2">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row>
    <row r="366" spans="3:30" x14ac:dyDescent="0.2">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row>
    <row r="367" spans="3:30" x14ac:dyDescent="0.2">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row>
    <row r="368" spans="3:30" x14ac:dyDescent="0.2">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row>
    <row r="369" spans="3:30" x14ac:dyDescent="0.2">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row>
    <row r="370" spans="3:30" x14ac:dyDescent="0.2">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c r="AA370" s="128"/>
      <c r="AB370" s="128"/>
      <c r="AC370" s="128"/>
      <c r="AD370" s="128"/>
    </row>
    <row r="371" spans="3:30" x14ac:dyDescent="0.2">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c r="AA371" s="128"/>
      <c r="AB371" s="128"/>
      <c r="AC371" s="128"/>
      <c r="AD371" s="128"/>
    </row>
    <row r="372" spans="3:30" x14ac:dyDescent="0.2">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c r="AA372" s="128"/>
      <c r="AB372" s="128"/>
      <c r="AC372" s="128"/>
      <c r="AD372" s="128"/>
    </row>
    <row r="373" spans="3:30" x14ac:dyDescent="0.2">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28"/>
      <c r="AD373" s="128"/>
    </row>
    <row r="374" spans="3:30" x14ac:dyDescent="0.2">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c r="AA374" s="128"/>
      <c r="AB374" s="128"/>
      <c r="AC374" s="128"/>
      <c r="AD374" s="128"/>
    </row>
    <row r="375" spans="3:30" x14ac:dyDescent="0.2">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row>
    <row r="376" spans="3:30" x14ac:dyDescent="0.2">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row>
    <row r="377" spans="3:30" x14ac:dyDescent="0.2">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row>
    <row r="378" spans="3:30" x14ac:dyDescent="0.2">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row>
    <row r="379" spans="3:30" x14ac:dyDescent="0.2">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row>
    <row r="380" spans="3:30" x14ac:dyDescent="0.2">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28"/>
      <c r="AD380" s="128"/>
    </row>
    <row r="381" spans="3:30" x14ac:dyDescent="0.2">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c r="AA381" s="128"/>
      <c r="AB381" s="128"/>
      <c r="AC381" s="128"/>
      <c r="AD381" s="128"/>
    </row>
    <row r="382" spans="3:30" x14ac:dyDescent="0.2">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c r="AA382" s="128"/>
      <c r="AB382" s="128"/>
      <c r="AC382" s="128"/>
      <c r="AD382" s="128"/>
    </row>
    <row r="383" spans="3:30" x14ac:dyDescent="0.2">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c r="AA383" s="128"/>
      <c r="AB383" s="128"/>
      <c r="AC383" s="128"/>
      <c r="AD383" s="128"/>
    </row>
    <row r="384" spans="3:30" x14ac:dyDescent="0.2">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c r="AA384" s="128"/>
      <c r="AB384" s="128"/>
      <c r="AC384" s="128"/>
      <c r="AD384" s="128"/>
    </row>
    <row r="385" spans="3:30" x14ac:dyDescent="0.2">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c r="AA385" s="128"/>
      <c r="AB385" s="128"/>
      <c r="AC385" s="128"/>
      <c r="AD385" s="128"/>
    </row>
    <row r="386" spans="3:30" x14ac:dyDescent="0.2">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c r="AA386" s="128"/>
      <c r="AB386" s="128"/>
      <c r="AC386" s="128"/>
      <c r="AD386" s="128"/>
    </row>
    <row r="387" spans="3:30" x14ac:dyDescent="0.2">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c r="AA387" s="128"/>
      <c r="AB387" s="128"/>
      <c r="AC387" s="128"/>
      <c r="AD387" s="128"/>
    </row>
  </sheetData>
  <sheetProtection algorithmName="SHA-512" hashValue="ay+1cNP+ExYcZFlojXycIsKV6vM/b/mtz0tN+UTyvvw40sB9Q6MbnJlexKN0Lwut0A84KFP9eKkq5Gk9ElCoZw==" saltValue="hfFEVPe2cmxoMGC26haepA==" spinCount="100000" sheet="1" objects="1" scenarios="1" formatCells="0" formatColumns="0" formatRows="0"/>
  <mergeCells count="190">
    <mergeCell ref="A2:A7"/>
    <mergeCell ref="AA92:AD92"/>
    <mergeCell ref="C141:AD141"/>
    <mergeCell ref="E81:AC81"/>
    <mergeCell ref="C139:AD139"/>
    <mergeCell ref="C140:AD140"/>
    <mergeCell ref="C127:AD127"/>
    <mergeCell ref="C128:AD128"/>
    <mergeCell ref="C129:AD129"/>
    <mergeCell ref="C130:AD130"/>
    <mergeCell ref="C115:AD115"/>
    <mergeCell ref="C116:AD116"/>
    <mergeCell ref="C117:AD117"/>
    <mergeCell ref="C118:AD118"/>
    <mergeCell ref="C119:AD119"/>
    <mergeCell ref="C120:AD120"/>
    <mergeCell ref="C121:AD121"/>
    <mergeCell ref="C122:AD122"/>
    <mergeCell ref="C124:AD124"/>
    <mergeCell ref="C125:AD125"/>
    <mergeCell ref="C126:AD126"/>
    <mergeCell ref="C123:AD123"/>
    <mergeCell ref="C105:AD105"/>
    <mergeCell ref="C106:AD106"/>
    <mergeCell ref="D151:N151"/>
    <mergeCell ref="C37:AD37"/>
    <mergeCell ref="C50:AD50"/>
    <mergeCell ref="C65:AD65"/>
    <mergeCell ref="C70:AD70"/>
    <mergeCell ref="C76:AD76"/>
    <mergeCell ref="C90:AD90"/>
    <mergeCell ref="C142:AD142"/>
    <mergeCell ref="C143:AD143"/>
    <mergeCell ref="C144:AD144"/>
    <mergeCell ref="D148:N148"/>
    <mergeCell ref="D149:N149"/>
    <mergeCell ref="D150:N150"/>
    <mergeCell ref="C145:AD145"/>
    <mergeCell ref="C133:AD133"/>
    <mergeCell ref="C134:AD134"/>
    <mergeCell ref="C135:AD135"/>
    <mergeCell ref="C136:AD136"/>
    <mergeCell ref="C137:AD137"/>
    <mergeCell ref="C138:AD138"/>
    <mergeCell ref="C113:AD113"/>
    <mergeCell ref="C132:AD132"/>
    <mergeCell ref="C131:AD131"/>
    <mergeCell ref="C114:AD114"/>
    <mergeCell ref="C107:AD107"/>
    <mergeCell ref="C104:AD104"/>
    <mergeCell ref="C108:AD108"/>
    <mergeCell ref="C109:AD109"/>
    <mergeCell ref="C110:AD110"/>
    <mergeCell ref="C111:AD111"/>
    <mergeCell ref="C112:AD112"/>
    <mergeCell ref="Q97:AD97"/>
    <mergeCell ref="C97:O97"/>
    <mergeCell ref="Q98:AD98"/>
    <mergeCell ref="C98:O98"/>
    <mergeCell ref="C100:AD100"/>
    <mergeCell ref="C101:AD101"/>
    <mergeCell ref="P93:P98"/>
    <mergeCell ref="C102:AD102"/>
    <mergeCell ref="C103:AD103"/>
    <mergeCell ref="C91:AD91"/>
    <mergeCell ref="C93:O93"/>
    <mergeCell ref="Q93:AD93"/>
    <mergeCell ref="C94:O96"/>
    <mergeCell ref="R94:AD94"/>
    <mergeCell ref="R95:AD95"/>
    <mergeCell ref="R96:AD96"/>
    <mergeCell ref="C92:K92"/>
    <mergeCell ref="L92:V92"/>
    <mergeCell ref="W92:Z92"/>
    <mergeCell ref="C82:AD82"/>
    <mergeCell ref="C83:AD83"/>
    <mergeCell ref="C84:AD84"/>
    <mergeCell ref="C85:AD85"/>
    <mergeCell ref="C86:AD86"/>
    <mergeCell ref="C87:D89"/>
    <mergeCell ref="F87:AD87"/>
    <mergeCell ref="F88:AD88"/>
    <mergeCell ref="F89:AD89"/>
    <mergeCell ref="C155:AD155"/>
    <mergeCell ref="C157:AD157"/>
    <mergeCell ref="C9:AD9"/>
    <mergeCell ref="C146:AD146"/>
    <mergeCell ref="C16:AD16"/>
    <mergeCell ref="C17:C19"/>
    <mergeCell ref="E17:AD17"/>
    <mergeCell ref="E18:AD18"/>
    <mergeCell ref="C55:D55"/>
    <mergeCell ref="E55:AD55"/>
    <mergeCell ref="C57:AD57"/>
    <mergeCell ref="C58:O58"/>
    <mergeCell ref="Q58:AD58"/>
    <mergeCell ref="C59:O59"/>
    <mergeCell ref="Q59:AD59"/>
    <mergeCell ref="C56:AD56"/>
    <mergeCell ref="C61:AD61"/>
    <mergeCell ref="C60:AD60"/>
    <mergeCell ref="C77:AD77"/>
    <mergeCell ref="C62:AD62"/>
    <mergeCell ref="C63:AD63"/>
    <mergeCell ref="C64:AD64"/>
    <mergeCell ref="C67:D69"/>
    <mergeCell ref="F67:AD67"/>
    <mergeCell ref="Z4:AD4"/>
    <mergeCell ref="Z5:AD5"/>
    <mergeCell ref="C2:E5"/>
    <mergeCell ref="Z3:AD3"/>
    <mergeCell ref="C53:D53"/>
    <mergeCell ref="E53:AD53"/>
    <mergeCell ref="C54:D54"/>
    <mergeCell ref="E54:AD54"/>
    <mergeCell ref="C66:AD66"/>
    <mergeCell ref="Z2:AD2"/>
    <mergeCell ref="C10:AD10"/>
    <mergeCell ref="C11:AD11"/>
    <mergeCell ref="C12:AD12"/>
    <mergeCell ref="C13:AD13"/>
    <mergeCell ref="C14:AD14"/>
    <mergeCell ref="F2:Y2"/>
    <mergeCell ref="F3:Y3"/>
    <mergeCell ref="F4:Y5"/>
    <mergeCell ref="C7:AD7"/>
    <mergeCell ref="C24:AD24"/>
    <mergeCell ref="Q25:AD25"/>
    <mergeCell ref="C25:O25"/>
    <mergeCell ref="C26:O26"/>
    <mergeCell ref="Q26:AD26"/>
    <mergeCell ref="F68:AD68"/>
    <mergeCell ref="F69:AD69"/>
    <mergeCell ref="C71:AD71"/>
    <mergeCell ref="C72:AD72"/>
    <mergeCell ref="C73:AD73"/>
    <mergeCell ref="C74:AD74"/>
    <mergeCell ref="C75:D75"/>
    <mergeCell ref="E75:AD75"/>
    <mergeCell ref="C78:D80"/>
    <mergeCell ref="F78:AD78"/>
    <mergeCell ref="F79:AD79"/>
    <mergeCell ref="F80:AD80"/>
    <mergeCell ref="C27:AD27"/>
    <mergeCell ref="E19:AD19"/>
    <mergeCell ref="E20:AD20"/>
    <mergeCell ref="C20:D20"/>
    <mergeCell ref="C21:D21"/>
    <mergeCell ref="E21:AD21"/>
    <mergeCell ref="C23:AD23"/>
    <mergeCell ref="C22:AD22"/>
    <mergeCell ref="C34:D34"/>
    <mergeCell ref="E34:AD34"/>
    <mergeCell ref="C35:D35"/>
    <mergeCell ref="E35:AD35"/>
    <mergeCell ref="C36:D36"/>
    <mergeCell ref="E36:AD36"/>
    <mergeCell ref="C29:AD29"/>
    <mergeCell ref="Q30:AD30"/>
    <mergeCell ref="C30:O30"/>
    <mergeCell ref="C33:D33"/>
    <mergeCell ref="E32:AD32"/>
    <mergeCell ref="C32:D32"/>
    <mergeCell ref="E33:AD33"/>
    <mergeCell ref="C31:AD31"/>
    <mergeCell ref="C42:D42"/>
    <mergeCell ref="E42:AD42"/>
    <mergeCell ref="C43:D43"/>
    <mergeCell ref="E43:AD43"/>
    <mergeCell ref="C44:AD44"/>
    <mergeCell ref="C45:D45"/>
    <mergeCell ref="E45:AD45"/>
    <mergeCell ref="C38:AD38"/>
    <mergeCell ref="C39:D39"/>
    <mergeCell ref="E39:AD39"/>
    <mergeCell ref="C40:D40"/>
    <mergeCell ref="E40:AD40"/>
    <mergeCell ref="C41:D41"/>
    <mergeCell ref="E41:AD41"/>
    <mergeCell ref="C49:D49"/>
    <mergeCell ref="E49:AD49"/>
    <mergeCell ref="C51:AD51"/>
    <mergeCell ref="C52:D52"/>
    <mergeCell ref="E52:AD52"/>
    <mergeCell ref="C46:D46"/>
    <mergeCell ref="E46:AD46"/>
    <mergeCell ref="C47:D47"/>
    <mergeCell ref="E47:AD47"/>
    <mergeCell ref="C48:D48"/>
    <mergeCell ref="E48:AD48"/>
  </mergeCells>
  <printOptions horizontalCentered="1"/>
  <pageMargins left="0.78740157480314965" right="0.78740157480314965" top="0.78740157480314965" bottom="0.78740157480314965" header="0.78740157480314965" footer="0.78740157480314965"/>
  <pageSetup paperSize="9" scale="70" orientation="portrait" r:id="rId1"/>
  <rowBreaks count="12" manualBreakCount="12">
    <brk id="26" min="1" max="30" man="1"/>
    <brk id="39" min="1" max="30" man="1"/>
    <brk id="46" min="1" max="30" man="1"/>
    <brk id="60" min="1" max="30" man="1"/>
    <brk id="81" min="1" max="30" man="1"/>
    <brk id="99" min="1" max="30" man="1"/>
    <brk id="108" min="1" max="30" man="1"/>
    <brk id="115" min="1" max="30" man="1"/>
    <brk id="127" min="1" max="30" man="1"/>
    <brk id="138" min="1" max="30" man="1"/>
    <brk id="179" max="16383" man="1"/>
    <brk id="2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CAMBIOS REGISTRO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'CAMBIOS REGISTRO '!Área_de_impresión</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DORIS FERNANDEZ PARRA</cp:lastModifiedBy>
  <cp:revision/>
  <dcterms:created xsi:type="dcterms:W3CDTF">2014-02-25T23:03:20Z</dcterms:created>
  <dcterms:modified xsi:type="dcterms:W3CDTF">2025-08-20T23:08:02Z</dcterms:modified>
  <cp:category/>
  <cp:contentStatus/>
</cp:coreProperties>
</file>