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COMPRAS\Documents\PROCESO INVITACION ABS 1\3 PUBLICACION\"/>
    </mc:Choice>
  </mc:AlternateContent>
  <xr:revisionPtr revIDLastSave="0" documentId="13_ncr:1_{AD2C9BA3-AE68-4C50-9446-577A92DC1981}" xr6:coauthVersionLast="47" xr6:coauthVersionMax="47" xr10:uidLastSave="{00000000-0000-0000-0000-000000000000}"/>
  <bookViews>
    <workbookView xWindow="-110" yWindow="-110" windowWidth="19420" windowHeight="1030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4" i="7" l="1"/>
  <c r="J14" i="7"/>
  <c r="L14" i="7"/>
  <c r="N14" i="7"/>
  <c r="H15" i="7"/>
  <c r="J15" i="7"/>
  <c r="K15" i="7"/>
  <c r="L15" i="7"/>
  <c r="N15" i="7" s="1"/>
  <c r="H16" i="7"/>
  <c r="K16" i="7" s="1"/>
  <c r="J16" i="7"/>
  <c r="L16" i="7"/>
  <c r="M16" i="7" s="1"/>
  <c r="N16" i="7"/>
  <c r="H17" i="7"/>
  <c r="J17" i="7"/>
  <c r="K17" i="7"/>
  <c r="L17" i="7"/>
  <c r="N17" i="7" s="1"/>
  <c r="O19" i="7"/>
  <c r="O20" i="7"/>
  <c r="O22" i="7"/>
  <c r="O23" i="7"/>
  <c r="O25" i="7"/>
  <c r="O26" i="7" s="1"/>
  <c r="K14" i="7" l="1"/>
  <c r="M15" i="7"/>
  <c r="O18" i="7"/>
  <c r="O21" i="7" s="1"/>
  <c r="M17" i="7"/>
  <c r="O16" i="7"/>
  <c r="M14" i="7"/>
  <c r="O14" i="7" s="1"/>
  <c r="O24" i="7"/>
  <c r="O17" i="7"/>
  <c r="O15" i="7"/>
  <c r="O27" i="7" l="1"/>
</calcChain>
</file>

<file path=xl/sharedStrings.xml><?xml version="1.0" encoding="utf-8"?>
<sst xmlns="http://schemas.openxmlformats.org/spreadsheetml/2006/main" count="104" uniqueCount="86">
  <si>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</si>
  <si>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</si>
  <si>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</si>
  <si>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</si>
  <si>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</si>
  <si>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</si>
  <si>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</si>
  <si>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</si>
  <si>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</si>
  <si>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</si>
  <si>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</si>
  <si>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</si>
  <si>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</si>
  <si>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</si>
  <si>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</si>
  <si>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</si>
  <si>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</si>
  <si>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</si>
  <si>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</si>
  <si>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</si>
  <si>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</si>
  <si>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</si>
  <si>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</si>
  <si>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</si>
  <si>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</si>
  <si>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</si>
  <si>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</si>
  <si>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</si>
  <si>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</si>
  <si>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</si>
  <si>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</si>
  <si>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</si>
  <si>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</si>
  <si>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</si>
  <si>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</si>
  <si>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</si>
  <si>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</si>
  <si>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</si>
  <si>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</si>
  <si>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</si>
  <si>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</si>
  <si>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</si>
  <si>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</si>
  <si>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</si>
  <si>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</si>
  <si>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</si>
  <si>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</si>
  <si>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</si>
  <si>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</si>
  <si>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</si>
  <si>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</si>
  <si>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</si>
  <si>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</si>
  <si>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</si>
  <si>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</si>
  <si>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</si>
  <si>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</si>
  <si>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</si>
  <si>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</si>
  <si>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</si>
  <si>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</si>
  <si>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</si>
  <si>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</si>
  <si>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</si>
  <si>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</si>
  <si>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</si>
  <si>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</si>
  <si>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</si>
  <si>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</si>
  <si>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</si>
  <si>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</si>
  <si>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</si>
  <si>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</si>
  <si>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</si>
  <si>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</si>
  <si>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</si>
  <si>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</si>
  <si>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</si>
  <si>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</si>
  <si>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</si>
  <si>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</si>
  <si>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DOTACIÓN A TRAVÉS DE BONOS REDIMIBLES PARA EL PERSONAL ADMINISTRATIVO MASCULINO Y FEMENINO. 
La dotación se suministrará a través de bonos redimibles, destinada al personal administrativo masculino y femenino de la Universidad de Cundinamarca. La dotación deberá contemplar las tres (3) prendas básicas, así: 
- Prenda superior 
- Prenda inferior 
- Calzado
Las prendas de vestir y el calzado deberán contar con confección de alta calidad, garantizando adecuados acabados, resistencia, durabilidad y comodidad, así como el uso de materiales de óptima calidad, acordes con su uso institucional. Lo anterior se realizará en cumplimiento de lo establecido en el Código Sustantivo del Trabajo, artículo 230. Nota 1: Los bonos serán redimibles únicamente en los establecimientos o puntos de venta donde el contratista tenga cobertura en el Departamento de Cundinamarca y en Bogotá D.C.</t>
  </si>
  <si>
    <t>UNIDAD</t>
  </si>
  <si>
    <t>DOTACIÓN PERSONAL DE MANTENIMIENTO: CAMISA: manga larga de seguridad industrial básica, con bolsillos superiores, cinta reflectiva, y bolsillo en pecho, telas de alta permeabilidad resistencia y durabilidad, cómoda transpirable con capacidad anti-desgasté y que en su confección utilicen accesorios DIELECTRICO – SIN PIEZAS METALICAS y que no causen enganches en el desarrollo de su labor. PANTALÓN JEAN HOMBRE: 100% algodón, Prelavado, Bolsillo relojero, dos delanteros y dos traseros, Corte clásico, DIELECTRICO – SIN PIEZAS METALICAS. BOTA en cuero café o negra con puntera de seguridad en Poliuretano, liviana, antideslizante DIELECTRICO – SIN PIEZAS METALICAS.</t>
  </si>
  <si>
    <t>DOTACIÓN PERSONAL SERVICIO GENERALES: CAMISA en telas con composición 100% poliéster, anti fluido tecnología cloro resistente, liviana, cómoda, de alta absorbencia y antibacterial. PANTALÓN en telas con composición 100% poliéster, anti fluido tecnología cloro resistente, liviana, cómoda, de alta absorbencia y antibacterial. ZAPATOS: con capellada en cuero o material sintético, cómodos livianos, con suela antideslizante, resistentes al lavado y cerrados.</t>
  </si>
  <si>
    <t>DOTACIÓN PERSONAL ENFERMERIA: CAMISA en telas con composición 100% poliéster, anti fluido tecnología cloro resistente, liviana, cómoda, de alta absorbencia y antibacterial. PANTALÓN en telas con composición 100% poliéster, anti fluido tecnología cloro resistente, liviana, cómoda, de alta absorbencia y antibacterial. ZAPATOS: con capellada en cuero o material sintético, cómodos livianos, con suela antideslizante, resistentes al lavado y cerrados.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</si>
</sst>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3" applyNumberFormat="0" applyAlignment="0" applyProtection="0"/>
    <xf numFmtId="0" fontId="18" fillId="8" borderId="14" applyNumberFormat="0" applyAlignment="0" applyProtection="0"/>
    <xf numFmtId="0" fontId="19" fillId="8" borderId="13" applyNumberFormat="0" applyAlignment="0" applyProtection="0"/>
    <xf numFmtId="0" fontId="20" fillId="0" borderId="15" applyNumberFormat="0" applyFill="0" applyAlignment="0" applyProtection="0"/>
    <xf numFmtId="0" fontId="21" fillId="9" borderId="16" applyNumberFormat="0" applyAlignment="0" applyProtection="0"/>
    <xf numFmtId="0" fontId="22" fillId="0" borderId="0" applyNumberFormat="0" applyFill="0" applyBorder="0" applyAlignment="0" applyProtection="0"/>
    <xf numFmtId="0" fontId="5" fillId="10" borderId="17" applyNumberFormat="0" applyFont="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4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4" xfId="0" applyFont="1" applyFill="1" applyBorder="1" applyAlignment="1" applyProtection="1">
      <alignment horizontal="center" vertical="center" wrapText="1"/>
      <protection hidden="1"/>
    </xf>
    <xf numFmtId="0" fontId="7" fillId="3" borderId="35" xfId="0" applyFont="1" applyFill="1" applyBorder="1" applyAlignment="1" applyProtection="1">
      <alignment horizontal="center" vertical="center" wrapText="1"/>
      <protection hidden="1"/>
    </xf>
    <xf numFmtId="43" fontId="7" fillId="3" borderId="35" xfId="3" applyFont="1" applyFill="1" applyBorder="1" applyAlignment="1" applyProtection="1">
      <alignment horizontal="center" vertical="center" wrapText="1"/>
      <protection hidden="1"/>
    </xf>
    <xf numFmtId="43" fontId="7" fillId="3" borderId="39" xfId="3" applyFont="1" applyFill="1" applyBorder="1" applyAlignment="1" applyProtection="1">
      <alignment horizontal="center" vertical="center" wrapText="1"/>
      <protection hidden="1"/>
    </xf>
    <xf numFmtId="0" fontId="3" fillId="0" borderId="36" xfId="0" applyFont="1" applyBorder="1" applyAlignment="1" applyProtection="1">
      <alignment horizontal="center" vertical="center"/>
      <protection hidden="1"/>
    </xf>
    <xf numFmtId="43" fontId="3" fillId="0" borderId="40"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9" xfId="4" applyFont="1" applyBorder="1" applyAlignment="1" applyProtection="1">
      <alignment vertical="center"/>
      <protection hidden="1"/>
    </xf>
    <xf numFmtId="43" fontId="3" fillId="0" borderId="40" xfId="4" applyFont="1" applyBorder="1" applyAlignment="1" applyProtection="1">
      <alignment vertical="center"/>
      <protection hidden="1"/>
    </xf>
    <xf numFmtId="43" fontId="6" fillId="0" borderId="40" xfId="4" applyFont="1" applyBorder="1" applyAlignment="1" applyProtection="1">
      <alignment vertical="center"/>
      <protection hidden="1"/>
    </xf>
    <xf numFmtId="43" fontId="3" fillId="0" borderId="40" xfId="4" applyFont="1" applyFill="1" applyBorder="1" applyAlignment="1" applyProtection="1">
      <alignment vertical="center"/>
      <protection hidden="1"/>
    </xf>
    <xf numFmtId="43" fontId="6" fillId="0" borderId="41"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1" xfId="0" applyFont="1" applyBorder="1" applyAlignment="1" applyProtection="1">
      <alignment horizontal="left"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6" xfId="0" applyFont="1" applyFill="1" applyBorder="1" applyAlignment="1" applyProtection="1">
      <alignment horizontal="center"/>
      <protection hidden="1"/>
    </xf>
    <xf numFmtId="0" fontId="2" fillId="0" borderId="27"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 xfId="0" applyFont="1" applyBorder="1" applyAlignment="1" applyProtection="1">
      <alignment vertical="top"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2" borderId="33" xfId="0" applyFont="1" applyFill="1" applyBorder="1" applyAlignment="1" applyProtection="1">
      <alignment horizontal="center" vertical="center" wrapText="1"/>
      <protection hidden="1"/>
    </xf>
    <xf numFmtId="0" fontId="4" fillId="2" borderId="29" xfId="0" applyFont="1" applyFill="1" applyBorder="1" applyAlignment="1" applyProtection="1">
      <alignment horizontal="center" vertical="center" wrapText="1"/>
      <protection hidden="1"/>
    </xf>
    <xf numFmtId="0" fontId="4" fillId="2" borderId="30"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4" fillId="2" borderId="31" xfId="0" applyFont="1" applyFill="1" applyBorder="1" applyAlignment="1" applyProtection="1">
      <alignment horizontal="center" vertical="center" wrapText="1"/>
      <protection hidden="1"/>
    </xf>
    <xf numFmtId="0" fontId="4" fillId="2" borderId="32" xfId="0" applyFont="1" applyFill="1" applyBorder="1" applyAlignment="1" applyProtection="1">
      <alignment horizontal="center" vertical="center" wrapText="1"/>
      <protection hidden="1"/>
    </xf>
    <xf numFmtId="3" fontId="1" fillId="35" borderId="3" xfId="0" applyNumberFormat="1" applyFont="1" applyFill="1" applyBorder="1" applyAlignment="1" applyProtection="1">
      <alignment horizontal="center" vertical="center"/>
      <protection locked="0"/>
    </xf>
    <xf numFmtId="3" fontId="1" fillId="35" borderId="5" xfId="0" applyNumberFormat="1" applyFont="1" applyFill="1" applyBorder="1" applyAlignment="1" applyProtection="1">
      <alignment horizontal="center" vertical="center"/>
      <protection locked="0"/>
    </xf>
    <xf numFmtId="165" fontId="28" fillId="35" borderId="3" xfId="0" applyNumberFormat="1" applyFont="1" applyFill="1" applyBorder="1" applyAlignment="1" applyProtection="1">
      <alignment horizontal="center" vertical="center" wrapText="1"/>
      <protection locked="0"/>
    </xf>
    <xf numFmtId="165" fontId="28" fillId="35" borderId="5" xfId="0"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5" borderId="5" xfId="0" applyFont="1" applyFill="1" applyBorder="1" applyAlignment="1" applyProtection="1">
      <alignment horizontal="center" vertical="center"/>
      <protection locked="0"/>
    </xf>
    <xf numFmtId="0" fontId="29" fillId="2" borderId="21"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0"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29" fillId="2" borderId="7" xfId="0" applyFont="1" applyFill="1" applyBorder="1" applyAlignment="1" applyProtection="1">
      <alignment horizontal="left" vertical="center" wrapText="1"/>
      <protection hidden="1"/>
    </xf>
    <xf numFmtId="0" fontId="29" fillId="2" borderId="26" xfId="0" applyFont="1" applyFill="1" applyBorder="1" applyAlignment="1" applyProtection="1">
      <alignment horizontal="left" vertical="center" wrapText="1"/>
      <protection hidden="1"/>
    </xf>
    <xf numFmtId="0" fontId="1" fillId="36" borderId="7" xfId="0" applyFont="1" applyFill="1" applyBorder="1" applyAlignment="1" applyProtection="1">
      <alignment horizontal="center" vertical="center"/>
      <protection locked="0"/>
    </xf>
    <xf numFmtId="0" fontId="27" fillId="35" borderId="33"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38" xfId="0" applyFont="1" applyFill="1" applyBorder="1" applyAlignment="1" applyProtection="1">
      <alignment horizontal="center" vertical="center"/>
      <protection locked="0"/>
    </xf>
    <xf numFmtId="0" fontId="27" fillId="35" borderId="20"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32"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0" fontId="7" fillId="3" borderId="42" xfId="0" applyFont="1" applyFill="1" applyBorder="1" applyAlignment="1" applyProtection="1">
      <alignment horizontal="center" vertical="center"/>
      <protection hidden="1"/>
    </xf>
    <xf numFmtId="0" fontId="6" fillId="0" borderId="47" xfId="3" applyNumberFormat="1" applyFont="1" applyBorder="1" applyAlignment="1" applyProtection="1">
      <alignment horizontal="center" vertical="center" wrapText="1"/>
      <protection hidden="1"/>
    </xf>
    <xf numFmtId="0" fontId="6" fillId="0" borderId="37" xfId="3" applyNumberFormat="1" applyFont="1" applyBorder="1" applyAlignment="1" applyProtection="1">
      <alignment horizontal="center" vertical="center" wrapText="1"/>
      <protection hidden="1"/>
    </xf>
    <xf numFmtId="0" fontId="6" fillId="0" borderId="46" xfId="3" applyNumberFormat="1" applyFont="1" applyBorder="1" applyAlignment="1" applyProtection="1">
      <alignment horizontal="center" vertical="center" wrapText="1"/>
      <protection hidden="1"/>
    </xf>
    <xf numFmtId="0" fontId="6" fillId="0" borderId="45" xfId="3" applyNumberFormat="1" applyFont="1" applyBorder="1" applyAlignment="1" applyProtection="1">
      <alignment horizontal="center" vertical="center" wrapText="1"/>
      <protection hidden="1"/>
    </xf>
    <xf numFmtId="0" fontId="6" fillId="0" borderId="4" xfId="3" applyNumberFormat="1" applyFont="1" applyBorder="1" applyAlignment="1" applyProtection="1">
      <alignment horizontal="center" vertical="center" wrapText="1"/>
      <protection hidden="1"/>
    </xf>
    <xf numFmtId="0" fontId="6" fillId="0" borderId="5" xfId="3" applyNumberFormat="1" applyFont="1" applyBorder="1" applyAlignment="1" applyProtection="1">
      <alignment horizontal="center" vertical="center" wrapText="1"/>
      <protection hidden="1"/>
    </xf>
    <xf numFmtId="0" fontId="3" fillId="0" borderId="45" xfId="3" applyNumberFormat="1" applyFont="1" applyBorder="1" applyAlignment="1" applyProtection="1">
      <alignment horizontal="center" vertical="center" wrapText="1"/>
      <protection hidden="1"/>
    </xf>
    <xf numFmtId="0" fontId="3" fillId="0" borderId="4" xfId="3" applyNumberFormat="1" applyFont="1" applyBorder="1" applyAlignment="1" applyProtection="1">
      <alignment horizontal="center" vertical="center" wrapText="1"/>
      <protection hidden="1"/>
    </xf>
    <xf numFmtId="0" fontId="3" fillId="0" borderId="5" xfId="3" applyNumberFormat="1" applyFont="1" applyBorder="1" applyAlignment="1" applyProtection="1">
      <alignment horizontal="center" vertical="center" wrapText="1"/>
      <protection hidden="1"/>
    </xf>
    <xf numFmtId="0" fontId="6" fillId="0" borderId="45" xfId="3" applyNumberFormat="1" applyFont="1" applyBorder="1" applyAlignment="1" applyProtection="1">
      <alignment horizontal="center" vertical="center"/>
      <protection hidden="1"/>
    </xf>
    <xf numFmtId="0" fontId="6" fillId="0" borderId="4" xfId="3" applyNumberFormat="1" applyFont="1" applyBorder="1" applyAlignment="1" applyProtection="1">
      <alignment horizontal="center" vertical="center"/>
      <protection hidden="1"/>
    </xf>
    <xf numFmtId="0" fontId="6" fillId="0" borderId="5" xfId="3" applyNumberFormat="1" applyFont="1" applyBorder="1" applyAlignment="1" applyProtection="1">
      <alignment horizontal="center" vertical="center"/>
      <protection hidden="1"/>
    </xf>
    <xf numFmtId="0" fontId="3" fillId="0" borderId="45" xfId="3" applyNumberFormat="1" applyFont="1" applyBorder="1" applyAlignment="1" applyProtection="1">
      <alignment horizontal="center" vertical="center"/>
      <protection hidden="1"/>
    </xf>
    <xf numFmtId="0" fontId="3" fillId="0" borderId="4" xfId="3" applyNumberFormat="1" applyFont="1" applyBorder="1" applyAlignment="1" applyProtection="1">
      <alignment horizontal="center" vertical="center"/>
      <protection hidden="1"/>
    </xf>
    <xf numFmtId="0" fontId="3" fillId="0" borderId="5" xfId="3" applyNumberFormat="1" applyFont="1" applyBorder="1" applyAlignment="1" applyProtection="1">
      <alignment horizontal="center" vertical="center"/>
      <protection hidden="1"/>
    </xf>
    <xf numFmtId="0" fontId="3" fillId="0" borderId="48" xfId="3" applyNumberFormat="1" applyFont="1" applyBorder="1" applyAlignment="1" applyProtection="1">
      <alignment horizontal="center" vertical="center" wrapText="1"/>
      <protection hidden="1"/>
    </xf>
    <xf numFmtId="0" fontId="3" fillId="0" borderId="43" xfId="3" applyNumberFormat="1" applyFont="1" applyBorder="1" applyAlignment="1" applyProtection="1">
      <alignment horizontal="center" vertical="center" wrapText="1"/>
      <protection hidden="1"/>
    </xf>
    <xf numFmtId="0" fontId="3" fillId="0" borderId="44" xfId="3" applyNumberFormat="1" applyFont="1" applyBorder="1" applyAlignment="1" applyProtection="1">
      <alignment horizontal="center" vertical="center" wrapText="1"/>
      <protection hidden="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32"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showGridLines="0" tabSelected="1" view="pageBreakPreview" topLeftCell="B20" zoomScale="70" zoomScaleNormal="70" zoomScaleSheetLayoutView="70" zoomScalePageLayoutView="55" workbookViewId="0">
      <selection activeCell="F14" sqref="F14"/>
    </sheetView>
  </sheetViews>
  <sheetFormatPr baseColWidth="10" defaultColWidth="11.453125" defaultRowHeight="14.5" x14ac:dyDescent="0.35"/>
  <cols>
    <col min="1" max="1" width="10.453125" style="2" customWidth="1"/>
    <col min="2" max="2" width="56.54296875" style="2" customWidth="1"/>
    <col min="3" max="3" width="23" style="2" customWidth="1"/>
    <col min="4" max="4" width="13.54296875" style="2" bestFit="1" customWidth="1"/>
    <col min="5" max="5" width="14" style="2" bestFit="1" customWidth="1"/>
    <col min="6" max="6" width="35.6328125" style="2" customWidth="1"/>
    <col min="7" max="7" width="32.90625" style="2" customWidth="1"/>
    <col min="8" max="8" width="15" style="2" customWidth="1"/>
    <col min="9" max="9" width="32.6328125" style="2" customWidth="1"/>
    <col min="10" max="10" width="15" style="2" customWidth="1"/>
    <col min="11" max="11" width="17.81640625" style="4" customWidth="1"/>
    <col min="12" max="13" width="16.7265625" style="4" customWidth="1"/>
    <col min="14" max="14" width="14.7265625" style="4" customWidth="1"/>
    <col min="15" max="15" width="20.26953125" style="4" customWidth="1"/>
    <col min="16" max="16384" width="11.453125" style="4"/>
  </cols>
  <sheetData>
    <row r="1" spans="1:15" x14ac:dyDescent="0.35">
      <c r="F1" s="3"/>
    </row>
    <row r="2" spans="1:15" ht="15.75" customHeight="1" x14ac:dyDescent="0.35">
      <c r="A2" s="65"/>
      <c r="B2" s="68" t="s">
        <v>0</v>
      </c>
      <c r="C2" s="69"/>
      <c r="D2" s="69"/>
      <c r="E2" s="69"/>
      <c r="F2" s="69"/>
      <c r="G2" s="69"/>
      <c r="H2" s="69"/>
      <c r="I2" s="69"/>
      <c r="J2" s="69"/>
      <c r="K2" s="69"/>
      <c r="L2" s="69"/>
      <c r="M2" s="70"/>
      <c r="N2" s="71" t="s">
        <v>79</v>
      </c>
      <c r="O2" s="72"/>
    </row>
    <row r="3" spans="1:15" ht="15.75" customHeight="1" x14ac:dyDescent="0.35">
      <c r="A3" s="66"/>
      <c r="B3" s="68" t="s">
        <v>2</v>
      </c>
      <c r="C3" s="69"/>
      <c r="D3" s="69"/>
      <c r="E3" s="69"/>
      <c r="F3" s="69"/>
      <c r="G3" s="69"/>
      <c r="H3" s="69"/>
      <c r="I3" s="69"/>
      <c r="J3" s="69"/>
      <c r="K3" s="69"/>
      <c r="L3" s="69"/>
      <c r="M3" s="70"/>
      <c r="N3" s="71" t="s">
        <v>76</v>
      </c>
      <c r="O3" s="72"/>
    </row>
    <row r="4" spans="1:15" ht="16.5" customHeight="1" x14ac:dyDescent="0.35">
      <c r="A4" s="66"/>
      <c r="B4" s="73" t="s">
        <v>3</v>
      </c>
      <c r="C4" s="74"/>
      <c r="D4" s="74"/>
      <c r="E4" s="74"/>
      <c r="F4" s="74"/>
      <c r="G4" s="74"/>
      <c r="H4" s="74"/>
      <c r="I4" s="74"/>
      <c r="J4" s="74"/>
      <c r="K4" s="74"/>
      <c r="L4" s="74"/>
      <c r="M4" s="75"/>
      <c r="N4" s="71" t="s">
        <v>78</v>
      </c>
      <c r="O4" s="72"/>
    </row>
    <row r="5" spans="1:15" ht="15" customHeight="1" x14ac:dyDescent="0.35">
      <c r="A5" s="67"/>
      <c r="B5" s="76"/>
      <c r="C5" s="77"/>
      <c r="D5" s="77"/>
      <c r="E5" s="77"/>
      <c r="F5" s="77"/>
      <c r="G5" s="77"/>
      <c r="H5" s="77"/>
      <c r="I5" s="77"/>
      <c r="J5" s="77"/>
      <c r="K5" s="77"/>
      <c r="L5" s="77"/>
      <c r="M5" s="78"/>
      <c r="N5" s="71" t="s">
        <v>4</v>
      </c>
      <c r="O5" s="72"/>
    </row>
    <row r="7" spans="1:15" x14ac:dyDescent="0.35">
      <c r="A7" s="5" t="s">
        <v>5</v>
      </c>
    </row>
    <row r="8" spans="1:15" ht="10" customHeight="1" x14ac:dyDescent="0.35">
      <c r="A8" s="6"/>
    </row>
    <row r="9" spans="1:15" ht="30" customHeight="1" x14ac:dyDescent="0.35">
      <c r="A9" s="98" t="s">
        <v>6</v>
      </c>
      <c r="B9" s="99"/>
      <c r="D9" s="83" t="s">
        <v>7</v>
      </c>
      <c r="E9" s="84"/>
      <c r="F9" s="85"/>
      <c r="G9" s="86"/>
      <c r="H9" s="86"/>
      <c r="I9" s="87"/>
      <c r="K9" s="83" t="s">
        <v>8</v>
      </c>
      <c r="L9" s="84"/>
      <c r="M9" s="81"/>
      <c r="N9" s="82"/>
    </row>
    <row r="10" spans="1:15" ht="8.25" customHeight="1" x14ac:dyDescent="0.35">
      <c r="A10" s="100"/>
      <c r="B10" s="101"/>
      <c r="C10" s="7"/>
      <c r="E10" s="8"/>
      <c r="F10" s="8"/>
      <c r="M10" s="8"/>
      <c r="N10" s="2"/>
    </row>
    <row r="11" spans="1:15" ht="30" customHeight="1" x14ac:dyDescent="0.35">
      <c r="A11" s="102"/>
      <c r="B11" s="103"/>
      <c r="D11" s="83" t="s">
        <v>9</v>
      </c>
      <c r="E11" s="84"/>
      <c r="F11" s="85"/>
      <c r="G11" s="86"/>
      <c r="H11" s="86"/>
      <c r="I11" s="87"/>
      <c r="K11" s="83" t="s">
        <v>10</v>
      </c>
      <c r="L11" s="84"/>
      <c r="M11" s="79"/>
      <c r="N11" s="80"/>
      <c r="O11" s="20"/>
    </row>
    <row r="12" spans="1:15" ht="10" customHeight="1" thickBot="1" x14ac:dyDescent="0.4">
      <c r="A12" s="19"/>
      <c r="B12" s="21"/>
      <c r="C12" s="17"/>
      <c r="D12" s="19"/>
      <c r="E12" s="21"/>
      <c r="F12" s="21"/>
      <c r="G12" s="21"/>
      <c r="H12" s="19"/>
      <c r="I12" s="22"/>
      <c r="J12" s="18"/>
      <c r="K12" s="18"/>
      <c r="L12" s="18"/>
      <c r="N12" s="23"/>
      <c r="O12" s="23"/>
    </row>
    <row r="13" spans="1:15" s="9" customFormat="1" ht="111.75" customHeight="1" x14ac:dyDescent="0.3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256" customHeight="1" x14ac:dyDescent="0.35">
      <c r="A14" s="28">
        <v>1</v>
      </c>
      <c r="B14" s="30" t="s">
        <v>81</v>
      </c>
      <c r="C14" s="13"/>
      <c r="D14" s="10">
        <v>1</v>
      </c>
      <c r="E14" s="14" t="s">
        <v>82</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170.5" customHeight="1" x14ac:dyDescent="0.35">
      <c r="A15" s="28">
        <v>2</v>
      </c>
      <c r="B15" s="60" t="s">
        <v>83</v>
      </c>
      <c r="C15" s="13"/>
      <c r="D15" s="10">
        <v>1</v>
      </c>
      <c r="E15" s="14" t="s">
        <v>82</v>
      </c>
      <c r="F15" s="15"/>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9">
        <f t="shared" ref="O15" si="12">ROUND(L15+N15+M15,0)</f>
        <v>0</v>
      </c>
    </row>
    <row r="16" spans="1:15" s="9" customFormat="1" ht="154.5" customHeight="1" x14ac:dyDescent="0.35">
      <c r="A16" s="28">
        <v>3</v>
      </c>
      <c r="B16" s="60" t="s">
        <v>84</v>
      </c>
      <c r="C16" s="13"/>
      <c r="D16" s="10">
        <v>1</v>
      </c>
      <c r="E16" s="14" t="s">
        <v>82</v>
      </c>
      <c r="F16" s="15"/>
      <c r="G16" s="12"/>
      <c r="H16" s="1">
        <f t="shared" ref="H16:H17" si="13">+ROUND(F16*G16,0)</f>
        <v>0</v>
      </c>
      <c r="I16" s="12"/>
      <c r="J16" s="1">
        <f t="shared" ref="J16:J17" si="14">ROUND(F16*I16,0)</f>
        <v>0</v>
      </c>
      <c r="K16" s="1">
        <f t="shared" ref="K16:K17" si="15">ROUND(F16+H16+J16,0)</f>
        <v>0</v>
      </c>
      <c r="L16" s="1">
        <f t="shared" ref="L16:L17" si="16">ROUND(F16*D16,0)</f>
        <v>0</v>
      </c>
      <c r="M16" s="1">
        <f t="shared" ref="M16:M17" si="17">ROUND(L16*G16,0)</f>
        <v>0</v>
      </c>
      <c r="N16" s="1">
        <f t="shared" ref="N16:N17" si="18">ROUND(L16*I16,0)</f>
        <v>0</v>
      </c>
      <c r="O16" s="29">
        <f t="shared" ref="O16:O17" si="19">ROUND(L16+N16+M16,0)</f>
        <v>0</v>
      </c>
    </row>
    <row r="17" spans="1:15" s="9" customFormat="1" ht="115.5" customHeight="1" thickBot="1" x14ac:dyDescent="0.4">
      <c r="A17" s="28">
        <v>4</v>
      </c>
      <c r="B17" s="60" t="s">
        <v>85</v>
      </c>
      <c r="C17" s="13"/>
      <c r="D17" s="10">
        <v>1</v>
      </c>
      <c r="E17" s="14" t="s">
        <v>82</v>
      </c>
      <c r="F17" s="15"/>
      <c r="G17" s="12"/>
      <c r="H17" s="1">
        <f t="shared" si="13"/>
        <v>0</v>
      </c>
      <c r="I17" s="12"/>
      <c r="J17" s="1">
        <f t="shared" si="14"/>
        <v>0</v>
      </c>
      <c r="K17" s="1">
        <f t="shared" si="15"/>
        <v>0</v>
      </c>
      <c r="L17" s="1">
        <f t="shared" si="16"/>
        <v>0</v>
      </c>
      <c r="M17" s="1">
        <f t="shared" si="17"/>
        <v>0</v>
      </c>
      <c r="N17" s="1">
        <f t="shared" si="18"/>
        <v>0</v>
      </c>
      <c r="O17" s="29">
        <f t="shared" si="19"/>
        <v>0</v>
      </c>
    </row>
    <row r="18" spans="1:15" s="9" customFormat="1" ht="42" customHeight="1" thickBot="1" x14ac:dyDescent="0.4">
      <c r="A18" s="104" t="s">
        <v>25</v>
      </c>
      <c r="B18" s="105"/>
      <c r="C18" s="105"/>
      <c r="D18" s="105"/>
      <c r="E18" s="105"/>
      <c r="F18" s="105"/>
      <c r="G18" s="105"/>
      <c r="H18" s="105"/>
      <c r="I18" s="105"/>
      <c r="J18" s="105"/>
      <c r="K18" s="106"/>
      <c r="L18" s="122" t="s">
        <v>26</v>
      </c>
      <c r="M18" s="123"/>
      <c r="N18" s="124"/>
      <c r="O18" s="38">
        <f>SUMIF(G:G,0%,L:L)+SUMIF(G:G,"",L:L)</f>
        <v>0</v>
      </c>
    </row>
    <row r="19" spans="1:15" s="9" customFormat="1" ht="39" customHeight="1" x14ac:dyDescent="0.35">
      <c r="A19" s="88" t="s">
        <v>77</v>
      </c>
      <c r="B19" s="89"/>
      <c r="C19" s="89"/>
      <c r="D19" s="89"/>
      <c r="E19" s="89"/>
      <c r="F19" s="89"/>
      <c r="G19" s="89"/>
      <c r="H19" s="89"/>
      <c r="I19" s="89"/>
      <c r="J19" s="89"/>
      <c r="K19" s="90"/>
      <c r="L19" s="113" t="s">
        <v>27</v>
      </c>
      <c r="M19" s="114"/>
      <c r="N19" s="115"/>
      <c r="O19" s="39">
        <f>SUMIF(G:G,5%,L:L)</f>
        <v>0</v>
      </c>
    </row>
    <row r="20" spans="1:15" s="9" customFormat="1" ht="30" customHeight="1" x14ac:dyDescent="0.35">
      <c r="A20" s="91"/>
      <c r="B20" s="92"/>
      <c r="C20" s="92"/>
      <c r="D20" s="92"/>
      <c r="E20" s="92"/>
      <c r="F20" s="92"/>
      <c r="G20" s="92"/>
      <c r="H20" s="92"/>
      <c r="I20" s="92"/>
      <c r="J20" s="92"/>
      <c r="K20" s="93"/>
      <c r="L20" s="113" t="s">
        <v>28</v>
      </c>
      <c r="M20" s="114"/>
      <c r="N20" s="115"/>
      <c r="O20" s="39">
        <f>SUMIF(G:G,19%,L:L)</f>
        <v>0</v>
      </c>
    </row>
    <row r="21" spans="1:15" s="9" customFormat="1" ht="30" customHeight="1" x14ac:dyDescent="0.35">
      <c r="A21" s="91"/>
      <c r="B21" s="92"/>
      <c r="C21" s="92"/>
      <c r="D21" s="92"/>
      <c r="E21" s="92"/>
      <c r="F21" s="92"/>
      <c r="G21" s="92"/>
      <c r="H21" s="92"/>
      <c r="I21" s="92"/>
      <c r="J21" s="92"/>
      <c r="K21" s="93"/>
      <c r="L21" s="116" t="s">
        <v>21</v>
      </c>
      <c r="M21" s="117"/>
      <c r="N21" s="118"/>
      <c r="O21" s="40">
        <f>SUM(O18:O20)</f>
        <v>0</v>
      </c>
    </row>
    <row r="22" spans="1:15" s="9" customFormat="1" ht="30" customHeight="1" x14ac:dyDescent="0.35">
      <c r="A22" s="91"/>
      <c r="B22" s="92"/>
      <c r="C22" s="92"/>
      <c r="D22" s="92"/>
      <c r="E22" s="92"/>
      <c r="F22" s="92"/>
      <c r="G22" s="92"/>
      <c r="H22" s="92"/>
      <c r="I22" s="92"/>
      <c r="J22" s="92"/>
      <c r="K22" s="93"/>
      <c r="L22" s="119" t="s">
        <v>29</v>
      </c>
      <c r="M22" s="120"/>
      <c r="N22" s="121"/>
      <c r="O22" s="41">
        <f>SUMIF(G:G,5%,M:M)</f>
        <v>0</v>
      </c>
    </row>
    <row r="23" spans="1:15" s="9" customFormat="1" ht="30" customHeight="1" x14ac:dyDescent="0.35">
      <c r="A23" s="91"/>
      <c r="B23" s="92"/>
      <c r="C23" s="92"/>
      <c r="D23" s="92"/>
      <c r="E23" s="92"/>
      <c r="F23" s="92"/>
      <c r="G23" s="92"/>
      <c r="H23" s="92"/>
      <c r="I23" s="92"/>
      <c r="J23" s="92"/>
      <c r="K23" s="93"/>
      <c r="L23" s="119" t="s">
        <v>30</v>
      </c>
      <c r="M23" s="120"/>
      <c r="N23" s="121"/>
      <c r="O23" s="41">
        <f>SUMIF(G:G,19%,M:M)</f>
        <v>0</v>
      </c>
    </row>
    <row r="24" spans="1:15" s="9" customFormat="1" ht="30" customHeight="1" x14ac:dyDescent="0.35">
      <c r="A24" s="91"/>
      <c r="B24" s="92"/>
      <c r="C24" s="92"/>
      <c r="D24" s="92"/>
      <c r="E24" s="92"/>
      <c r="F24" s="92"/>
      <c r="G24" s="92"/>
      <c r="H24" s="92"/>
      <c r="I24" s="92"/>
      <c r="J24" s="92"/>
      <c r="K24" s="93"/>
      <c r="L24" s="116" t="s">
        <v>31</v>
      </c>
      <c r="M24" s="117"/>
      <c r="N24" s="118"/>
      <c r="O24" s="40">
        <f>SUM(O22:O23)</f>
        <v>0</v>
      </c>
    </row>
    <row r="25" spans="1:15" s="9" customFormat="1" ht="30" customHeight="1" x14ac:dyDescent="0.35">
      <c r="A25" s="91"/>
      <c r="B25" s="92"/>
      <c r="C25" s="92"/>
      <c r="D25" s="92"/>
      <c r="E25" s="92"/>
      <c r="F25" s="92"/>
      <c r="G25" s="92"/>
      <c r="H25" s="92"/>
      <c r="I25" s="92"/>
      <c r="J25" s="92"/>
      <c r="K25" s="93"/>
      <c r="L25" s="113" t="s">
        <v>32</v>
      </c>
      <c r="M25" s="114"/>
      <c r="N25" s="115"/>
      <c r="O25" s="39">
        <f>SUMIF(I:I,8%,N:N)</f>
        <v>0</v>
      </c>
    </row>
    <row r="26" spans="1:15" s="9" customFormat="1" ht="37.5" customHeight="1" x14ac:dyDescent="0.35">
      <c r="A26" s="91"/>
      <c r="B26" s="92"/>
      <c r="C26" s="92"/>
      <c r="D26" s="92"/>
      <c r="E26" s="92"/>
      <c r="F26" s="92"/>
      <c r="G26" s="92"/>
      <c r="H26" s="92"/>
      <c r="I26" s="92"/>
      <c r="J26" s="92"/>
      <c r="K26" s="93"/>
      <c r="L26" s="110" t="s">
        <v>33</v>
      </c>
      <c r="M26" s="111"/>
      <c r="N26" s="112"/>
      <c r="O26" s="40">
        <f>SUM(O25)</f>
        <v>0</v>
      </c>
    </row>
    <row r="27" spans="1:15" s="9" customFormat="1" ht="32.25" customHeight="1" thickBot="1" x14ac:dyDescent="0.4">
      <c r="A27" s="94"/>
      <c r="B27" s="95"/>
      <c r="C27" s="95"/>
      <c r="D27" s="95"/>
      <c r="E27" s="95"/>
      <c r="F27" s="95"/>
      <c r="G27" s="95"/>
      <c r="H27" s="95"/>
      <c r="I27" s="95"/>
      <c r="J27" s="95"/>
      <c r="K27" s="96"/>
      <c r="L27" s="107" t="s">
        <v>34</v>
      </c>
      <c r="M27" s="108"/>
      <c r="N27" s="109"/>
      <c r="O27" s="42">
        <f>+O21+O24+O26</f>
        <v>0</v>
      </c>
    </row>
    <row r="29" spans="1:15" ht="50.15" customHeight="1" thickBot="1" x14ac:dyDescent="0.4">
      <c r="B29" s="97"/>
      <c r="C29" s="97"/>
    </row>
    <row r="30" spans="1:15" x14ac:dyDescent="0.35">
      <c r="B30" s="64" t="s">
        <v>35</v>
      </c>
      <c r="C30" s="64"/>
    </row>
    <row r="31" spans="1:15" ht="15" customHeight="1" x14ac:dyDescent="0.35">
      <c r="M31" s="44"/>
      <c r="N31" s="45"/>
      <c r="O31" s="46"/>
    </row>
    <row r="32" spans="1:15" ht="15.75" customHeight="1" x14ac:dyDescent="0.35">
      <c r="M32" s="44"/>
      <c r="N32" s="45"/>
      <c r="O32" s="46"/>
    </row>
    <row r="33" spans="1:17" ht="15" customHeight="1" x14ac:dyDescent="0.35">
      <c r="A33" s="11" t="s">
        <v>36</v>
      </c>
      <c r="M33" s="44"/>
      <c r="N33" s="45"/>
      <c r="O33" s="46"/>
    </row>
    <row r="34" spans="1:17" x14ac:dyDescent="0.35">
      <c r="A34" s="63" t="s">
        <v>37</v>
      </c>
      <c r="B34" s="63"/>
      <c r="C34" s="63"/>
      <c r="D34" s="63"/>
      <c r="E34" s="63"/>
      <c r="F34" s="63"/>
      <c r="G34" s="63"/>
      <c r="H34" s="63"/>
      <c r="I34" s="63"/>
      <c r="J34" s="63"/>
      <c r="K34" s="63"/>
      <c r="L34" s="63"/>
      <c r="M34" s="63"/>
      <c r="N34" s="63"/>
      <c r="O34" s="63"/>
      <c r="P34" s="2"/>
      <c r="Q34" s="2"/>
    </row>
    <row r="35" spans="1:17" ht="15" customHeight="1" x14ac:dyDescent="0.35">
      <c r="A35" s="62" t="s">
        <v>38</v>
      </c>
      <c r="B35" s="62"/>
      <c r="C35" s="62"/>
      <c r="D35" s="62"/>
      <c r="E35" s="62"/>
      <c r="F35" s="62"/>
      <c r="G35" s="62"/>
      <c r="H35" s="62"/>
      <c r="I35" s="62"/>
      <c r="J35" s="62"/>
      <c r="K35" s="62"/>
      <c r="L35" s="62"/>
      <c r="M35" s="62"/>
      <c r="N35" s="62"/>
      <c r="O35" s="62"/>
      <c r="P35" s="43"/>
      <c r="Q35" s="43"/>
    </row>
    <row r="36" spans="1:17" x14ac:dyDescent="0.35">
      <c r="A36" s="61" t="s">
        <v>39</v>
      </c>
      <c r="B36" s="61"/>
      <c r="C36" s="61"/>
      <c r="D36" s="61"/>
      <c r="E36" s="61"/>
      <c r="F36" s="61"/>
      <c r="G36" s="61"/>
      <c r="H36" s="61"/>
      <c r="I36" s="61"/>
      <c r="J36" s="61"/>
      <c r="K36" s="61"/>
      <c r="L36" s="61"/>
      <c r="M36" s="61"/>
      <c r="N36" s="61"/>
      <c r="O36" s="61"/>
      <c r="P36" s="5"/>
      <c r="Q36" s="5"/>
    </row>
    <row r="37" spans="1:17" x14ac:dyDescent="0.35">
      <c r="A37" s="61" t="s">
        <v>40</v>
      </c>
      <c r="B37" s="61"/>
      <c r="C37" s="61"/>
      <c r="D37" s="61"/>
      <c r="E37" s="61"/>
      <c r="F37" s="61"/>
      <c r="G37" s="61"/>
      <c r="H37" s="61"/>
      <c r="I37" s="61"/>
      <c r="J37" s="61"/>
      <c r="K37" s="61"/>
      <c r="L37" s="61"/>
      <c r="M37" s="61"/>
      <c r="N37" s="61"/>
      <c r="O37" s="61"/>
      <c r="P37" s="5"/>
      <c r="Q37" s="5"/>
    </row>
    <row r="38" spans="1:17" x14ac:dyDescent="0.35">
      <c r="K38" s="2"/>
      <c r="L38" s="2"/>
      <c r="M38" s="2"/>
      <c r="N38" s="2"/>
    </row>
    <row r="80" spans="11:15" s="2" customFormat="1" x14ac:dyDescent="0.35">
      <c r="K80" s="4"/>
      <c r="L80" s="4"/>
      <c r="M80" s="4"/>
      <c r="N80" s="4"/>
      <c r="O80" s="4"/>
    </row>
    <row r="81" spans="11:15" s="2" customFormat="1" x14ac:dyDescent="0.35">
      <c r="K81" s="4"/>
      <c r="L81" s="4"/>
      <c r="M81" s="4"/>
      <c r="N81" s="4"/>
      <c r="O81" s="4"/>
    </row>
    <row r="82" spans="11:15" s="2" customFormat="1" x14ac:dyDescent="0.35">
      <c r="K82" s="4"/>
      <c r="L82" s="4"/>
      <c r="M82" s="4"/>
      <c r="N82" s="4"/>
      <c r="O82" s="4"/>
    </row>
    <row r="83" spans="11:15" s="2" customFormat="1" x14ac:dyDescent="0.35">
      <c r="K83" s="4"/>
      <c r="L83" s="4"/>
      <c r="M83" s="4"/>
      <c r="N83" s="4"/>
      <c r="O83" s="4"/>
    </row>
  </sheetData>
  <sheetProtection algorithmName="SHA-512" hashValue="hKag4rzXB91e5+L8om0p0eQ0+Acfp0h9NoJD+UAbkkF/kK6PlizvGwbXkA67M54IPpb8iYeiMS50a8PpmI8FIA==" saltValue="dOTWI9vygFV8iv7nfn2lSg==" spinCount="100000" sheet="1" selectLockedCells="1"/>
  <mergeCells count="35">
    <mergeCell ref="L22:N22"/>
    <mergeCell ref="L21:N21"/>
    <mergeCell ref="L20:N20"/>
    <mergeCell ref="L19:N19"/>
    <mergeCell ref="L18:N18"/>
    <mergeCell ref="L27:N27"/>
    <mergeCell ref="L26:N26"/>
    <mergeCell ref="L25:N25"/>
    <mergeCell ref="L24:N24"/>
    <mergeCell ref="L23:N23"/>
    <mergeCell ref="A19:K27"/>
    <mergeCell ref="F9:I9"/>
    <mergeCell ref="B29:C29"/>
    <mergeCell ref="A9:B11"/>
    <mergeCell ref="D9:E9"/>
    <mergeCell ref="D11:E11"/>
    <mergeCell ref="A18:K18"/>
    <mergeCell ref="M11:N11"/>
    <mergeCell ref="M9:N9"/>
    <mergeCell ref="K9:L9"/>
    <mergeCell ref="K11:L11"/>
    <mergeCell ref="F11:I11"/>
    <mergeCell ref="A2:A5"/>
    <mergeCell ref="B2:M2"/>
    <mergeCell ref="N2:O2"/>
    <mergeCell ref="B3:M3"/>
    <mergeCell ref="N3:O3"/>
    <mergeCell ref="B4:M5"/>
    <mergeCell ref="N4:O4"/>
    <mergeCell ref="N5:O5"/>
    <mergeCell ref="A37:O37"/>
    <mergeCell ref="A36:O36"/>
    <mergeCell ref="A35:O35"/>
    <mergeCell ref="A34:O34"/>
    <mergeCell ref="B30:C30"/>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allowBlank="1" showInputMessage="1" showErrorMessage="1" promptTitle="NOMBRE/RAZÓN SOCIAL" prompt="NOMBRE/RAZÓN SOCIAL" sqref="F9:I9" xr:uid="{00000000-0002-0000-0000-000003000000}"/>
    <dataValidation type="whole" allowBlank="1" showInputMessage="1" showErrorMessage="1" sqref="F14:F17" xr:uid="{00000000-0002-0000-0000-000002000000}">
      <formula1>0</formula1>
      <formula2>9.99999999999999E+41</formula2>
    </dataValidation>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G14:G17</xm:sqref>
        </x14:dataValidation>
        <x14:dataValidation type="list" allowBlank="1" showInputMessage="1" showErrorMessage="1" xr:uid="{00000000-0002-0000-0000-000008000000}">
          <x14:formula1>
            <xm:f>Cálculos!$F$7:$F$8</xm:f>
          </x14:formula1>
          <xm:sqref>I14:I17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53125" defaultRowHeight="14.5" x14ac:dyDescent="0.35"/>
  <cols>
    <col min="1" max="1" width="6.453125" customWidth="1"/>
    <col min="2" max="2" width="50" bestFit="1" customWidth="1"/>
    <col min="4" max="4" width="15" style="33" bestFit="1" customWidth="1"/>
    <col min="6" max="6" width="15" style="37" bestFit="1" customWidth="1"/>
  </cols>
  <sheetData>
    <row r="6" spans="2:6" x14ac:dyDescent="0.35">
      <c r="B6" s="16" t="s">
        <v>9</v>
      </c>
      <c r="D6" s="31" t="s">
        <v>41</v>
      </c>
      <c r="F6" s="34" t="s">
        <v>42</v>
      </c>
    </row>
    <row r="7" spans="2:6" x14ac:dyDescent="0.35">
      <c r="B7" s="2" t="s">
        <v>43</v>
      </c>
      <c r="D7" s="32">
        <v>0</v>
      </c>
      <c r="F7" s="35">
        <v>0.08</v>
      </c>
    </row>
    <row r="8" spans="2:6" x14ac:dyDescent="0.35">
      <c r="B8" s="2" t="s">
        <v>44</v>
      </c>
      <c r="D8" s="32">
        <v>0.05</v>
      </c>
      <c r="F8" s="36">
        <v>0</v>
      </c>
    </row>
    <row r="9" spans="2:6" x14ac:dyDescent="0.35">
      <c r="B9" s="2" t="s">
        <v>45</v>
      </c>
      <c r="D9" s="32">
        <v>0.19</v>
      </c>
    </row>
    <row r="10" spans="2:6" x14ac:dyDescent="0.3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53125" defaultRowHeight="14.5" x14ac:dyDescent="0.35"/>
  <cols>
    <col min="2" max="2" width="10.26953125" customWidth="1"/>
    <col min="3" max="3" width="12.1796875" customWidth="1"/>
    <col min="10" max="11" width="12.81640625" customWidth="1"/>
  </cols>
  <sheetData>
    <row r="2" spans="2:11" ht="15" customHeight="1" x14ac:dyDescent="0.35">
      <c r="B2" s="145"/>
      <c r="C2" s="145"/>
      <c r="D2" s="136" t="s">
        <v>0</v>
      </c>
      <c r="E2" s="138"/>
      <c r="F2" s="138"/>
      <c r="G2" s="138"/>
      <c r="H2" s="137"/>
      <c r="I2" s="136" t="s">
        <v>1</v>
      </c>
      <c r="J2" s="137"/>
      <c r="K2" s="58"/>
    </row>
    <row r="3" spans="2:11" ht="15" customHeight="1" x14ac:dyDescent="0.35">
      <c r="B3" s="145"/>
      <c r="C3" s="145"/>
      <c r="D3" s="136" t="s">
        <v>2</v>
      </c>
      <c r="E3" s="138"/>
      <c r="F3" s="138"/>
      <c r="G3" s="138"/>
      <c r="H3" s="137"/>
      <c r="I3" s="136" t="s">
        <v>76</v>
      </c>
      <c r="J3" s="137"/>
      <c r="K3" s="57"/>
    </row>
    <row r="4" spans="2:11" ht="15" customHeight="1" x14ac:dyDescent="0.35">
      <c r="B4" s="145"/>
      <c r="C4" s="145"/>
      <c r="D4" s="139" t="s">
        <v>3</v>
      </c>
      <c r="E4" s="140"/>
      <c r="F4" s="140"/>
      <c r="G4" s="140"/>
      <c r="H4" s="141"/>
      <c r="I4" s="136" t="s">
        <v>78</v>
      </c>
      <c r="J4" s="137"/>
      <c r="K4" s="57"/>
    </row>
    <row r="5" spans="2:11" ht="15" customHeight="1" x14ac:dyDescent="0.35">
      <c r="B5" s="145"/>
      <c r="C5" s="145"/>
      <c r="D5" s="142"/>
      <c r="E5" s="143"/>
      <c r="F5" s="143"/>
      <c r="G5" s="143"/>
      <c r="H5" s="144"/>
      <c r="I5" s="136" t="s">
        <v>46</v>
      </c>
      <c r="J5" s="137"/>
      <c r="K5" s="57"/>
    </row>
    <row r="6" spans="2:11" x14ac:dyDescent="0.35">
      <c r="K6" s="49"/>
    </row>
    <row r="7" spans="2:11" ht="15.75" customHeight="1" x14ac:dyDescent="0.35">
      <c r="B7" s="134" t="s">
        <v>47</v>
      </c>
      <c r="C7" s="134"/>
      <c r="D7" s="134"/>
      <c r="E7" s="134"/>
      <c r="F7" s="134"/>
      <c r="G7" s="134"/>
      <c r="H7" s="134"/>
      <c r="I7" s="134"/>
      <c r="J7" s="134"/>
      <c r="K7" s="54"/>
    </row>
    <row r="8" spans="2:11" ht="15.75" customHeight="1" x14ac:dyDescent="0.35">
      <c r="B8" s="131" t="s">
        <v>48</v>
      </c>
      <c r="C8" s="131" t="s">
        <v>49</v>
      </c>
      <c r="D8" s="131"/>
      <c r="E8" s="131"/>
      <c r="F8" s="131"/>
      <c r="G8" s="134" t="s">
        <v>50</v>
      </c>
      <c r="H8" s="134"/>
      <c r="I8" s="134"/>
      <c r="J8" s="134"/>
      <c r="K8" s="54"/>
    </row>
    <row r="9" spans="2:11" ht="15.75" customHeight="1" x14ac:dyDescent="0.35">
      <c r="B9" s="131"/>
      <c r="C9" s="53" t="s">
        <v>51</v>
      </c>
      <c r="D9" s="53" t="s">
        <v>52</v>
      </c>
      <c r="E9" s="131" t="s">
        <v>53</v>
      </c>
      <c r="F9" s="131"/>
      <c r="G9" s="134"/>
      <c r="H9" s="134"/>
      <c r="I9" s="134"/>
      <c r="J9" s="134"/>
      <c r="K9" s="54"/>
    </row>
    <row r="10" spans="2:11" ht="15.75" customHeight="1" x14ac:dyDescent="0.35">
      <c r="B10" s="51">
        <v>1</v>
      </c>
      <c r="C10" s="51">
        <v>2021</v>
      </c>
      <c r="D10" s="51">
        <v>5</v>
      </c>
      <c r="E10" s="132">
        <v>24</v>
      </c>
      <c r="F10" s="132"/>
      <c r="G10" s="146" t="s">
        <v>54</v>
      </c>
      <c r="H10" s="146"/>
      <c r="I10" s="146"/>
      <c r="J10" s="146"/>
      <c r="K10" s="56"/>
    </row>
    <row r="11" spans="2:11" ht="57.75" customHeight="1" x14ac:dyDescent="0.35">
      <c r="B11" s="51">
        <v>2</v>
      </c>
      <c r="C11" s="51">
        <v>2022</v>
      </c>
      <c r="D11" s="51">
        <v>5</v>
      </c>
      <c r="E11" s="125">
        <v>31</v>
      </c>
      <c r="F11" s="126"/>
      <c r="G11" s="127" t="s">
        <v>55</v>
      </c>
      <c r="H11" s="128"/>
      <c r="I11" s="128"/>
      <c r="J11" s="129"/>
      <c r="K11" s="56"/>
    </row>
    <row r="12" spans="2:11" ht="82.5" customHeight="1" x14ac:dyDescent="0.35">
      <c r="B12" s="51">
        <v>3</v>
      </c>
      <c r="C12" s="51">
        <v>2022</v>
      </c>
      <c r="D12" s="51">
        <v>7</v>
      </c>
      <c r="E12" s="125">
        <v>27</v>
      </c>
      <c r="F12" s="126"/>
      <c r="G12" s="127" t="s">
        <v>56</v>
      </c>
      <c r="H12" s="128"/>
      <c r="I12" s="128"/>
      <c r="J12" s="129"/>
      <c r="K12" s="56"/>
    </row>
    <row r="13" spans="2:11" ht="100.5" customHeight="1" x14ac:dyDescent="0.35">
      <c r="B13" s="51">
        <v>4</v>
      </c>
      <c r="C13" s="51">
        <v>2023</v>
      </c>
      <c r="D13" s="51">
        <v>11</v>
      </c>
      <c r="E13" s="125">
        <v>30</v>
      </c>
      <c r="F13" s="126"/>
      <c r="G13" s="127" t="s">
        <v>71</v>
      </c>
      <c r="H13" s="128"/>
      <c r="I13" s="128"/>
      <c r="J13" s="129"/>
      <c r="K13" s="56"/>
    </row>
    <row r="14" spans="2:11" ht="70.5" customHeight="1" x14ac:dyDescent="0.35">
      <c r="B14" s="51">
        <v>5</v>
      </c>
      <c r="C14" s="51">
        <v>2024</v>
      </c>
      <c r="D14" s="59" t="s">
        <v>70</v>
      </c>
      <c r="E14" s="125">
        <v>27</v>
      </c>
      <c r="F14" s="126"/>
      <c r="G14" s="127" t="s">
        <v>72</v>
      </c>
      <c r="H14" s="128"/>
      <c r="I14" s="128"/>
      <c r="J14" s="129"/>
      <c r="K14" s="56"/>
    </row>
    <row r="15" spans="2:11" ht="76.5" customHeight="1" x14ac:dyDescent="0.35">
      <c r="B15" s="51">
        <v>6</v>
      </c>
      <c r="C15" s="51">
        <v>2024</v>
      </c>
      <c r="D15" s="59" t="s">
        <v>73</v>
      </c>
      <c r="E15" s="125"/>
      <c r="F15" s="126"/>
      <c r="G15" s="127" t="s">
        <v>75</v>
      </c>
      <c r="H15" s="128"/>
      <c r="I15" s="128"/>
      <c r="J15" s="129"/>
      <c r="K15" s="56"/>
    </row>
    <row r="16" spans="2:11" ht="15.75" customHeight="1" x14ac:dyDescent="0.35">
      <c r="B16" s="131" t="s">
        <v>57</v>
      </c>
      <c r="C16" s="131"/>
      <c r="D16" s="131"/>
      <c r="E16" s="131"/>
      <c r="F16" s="131"/>
      <c r="G16" s="131"/>
      <c r="H16" s="131"/>
      <c r="I16" s="131"/>
      <c r="J16" s="131"/>
      <c r="K16" s="52"/>
    </row>
    <row r="17" spans="2:11" x14ac:dyDescent="0.35">
      <c r="B17" s="131" t="s">
        <v>58</v>
      </c>
      <c r="C17" s="131"/>
      <c r="D17" s="131"/>
      <c r="E17" s="131"/>
      <c r="F17" s="131" t="s">
        <v>59</v>
      </c>
      <c r="G17" s="131"/>
      <c r="H17" s="131"/>
      <c r="I17" s="131"/>
      <c r="J17" s="131"/>
      <c r="K17" s="52"/>
    </row>
    <row r="18" spans="2:11" ht="15.75" customHeight="1" x14ac:dyDescent="0.35">
      <c r="B18" s="132" t="s">
        <v>60</v>
      </c>
      <c r="C18" s="132"/>
      <c r="D18" s="132"/>
      <c r="E18" s="132"/>
      <c r="F18" s="132" t="s">
        <v>74</v>
      </c>
      <c r="G18" s="132"/>
      <c r="H18" s="132"/>
      <c r="I18" s="132"/>
      <c r="J18" s="132"/>
      <c r="K18" s="50"/>
    </row>
    <row r="19" spans="2:11" x14ac:dyDescent="0.35">
      <c r="B19" s="131" t="s">
        <v>61</v>
      </c>
      <c r="C19" s="131"/>
      <c r="D19" s="131"/>
      <c r="E19" s="131"/>
      <c r="F19" s="131"/>
      <c r="G19" s="131"/>
      <c r="H19" s="131"/>
      <c r="I19" s="131"/>
      <c r="J19" s="131"/>
      <c r="K19" s="52"/>
    </row>
    <row r="20" spans="2:11" x14ac:dyDescent="0.35">
      <c r="B20" s="131" t="s">
        <v>58</v>
      </c>
      <c r="C20" s="131"/>
      <c r="D20" s="131"/>
      <c r="E20" s="131"/>
      <c r="F20" s="131" t="s">
        <v>59</v>
      </c>
      <c r="G20" s="131"/>
      <c r="H20" s="131"/>
      <c r="I20" s="131"/>
      <c r="J20" s="131"/>
      <c r="K20" s="52"/>
    </row>
    <row r="21" spans="2:11" ht="15.75" customHeight="1" x14ac:dyDescent="0.35">
      <c r="B21" s="133" t="s">
        <v>62</v>
      </c>
      <c r="C21" s="133"/>
      <c r="D21" s="133"/>
      <c r="E21" s="133"/>
      <c r="F21" s="133" t="s">
        <v>63</v>
      </c>
      <c r="G21" s="133"/>
      <c r="H21" s="133"/>
      <c r="I21" s="133"/>
      <c r="J21" s="133"/>
      <c r="K21" s="55"/>
    </row>
    <row r="22" spans="2:11" ht="15.75" customHeight="1" x14ac:dyDescent="0.35">
      <c r="B22" s="134" t="s">
        <v>64</v>
      </c>
      <c r="C22" s="134"/>
      <c r="D22" s="134"/>
      <c r="E22" s="134"/>
      <c r="F22" s="134"/>
      <c r="G22" s="134"/>
      <c r="H22" s="134"/>
      <c r="I22" s="134"/>
      <c r="J22" s="134"/>
      <c r="K22" s="54"/>
    </row>
    <row r="23" spans="2:11" x14ac:dyDescent="0.35">
      <c r="B23" s="131" t="s">
        <v>58</v>
      </c>
      <c r="C23" s="131"/>
      <c r="D23" s="131"/>
      <c r="E23" s="131" t="s">
        <v>59</v>
      </c>
      <c r="F23" s="131"/>
      <c r="G23" s="131"/>
      <c r="H23" s="131" t="s">
        <v>65</v>
      </c>
      <c r="I23" s="131"/>
      <c r="J23" s="131"/>
      <c r="K23" s="52"/>
    </row>
    <row r="24" spans="2:11" x14ac:dyDescent="0.35">
      <c r="B24" s="131"/>
      <c r="C24" s="131"/>
      <c r="D24" s="131"/>
      <c r="E24" s="131"/>
      <c r="F24" s="131"/>
      <c r="G24" s="131"/>
      <c r="H24" s="53" t="s">
        <v>51</v>
      </c>
      <c r="I24" s="53" t="s">
        <v>52</v>
      </c>
      <c r="J24" s="53" t="s">
        <v>53</v>
      </c>
      <c r="K24" s="52"/>
    </row>
    <row r="25" spans="2:11" x14ac:dyDescent="0.35">
      <c r="B25" s="132" t="s">
        <v>66</v>
      </c>
      <c r="C25" s="132"/>
      <c r="D25" s="132"/>
      <c r="E25" s="133" t="s">
        <v>67</v>
      </c>
      <c r="F25" s="133"/>
      <c r="G25" s="133"/>
      <c r="H25" s="51">
        <v>2024</v>
      </c>
      <c r="I25" s="59" t="s">
        <v>73</v>
      </c>
      <c r="J25" s="51"/>
      <c r="K25" s="50"/>
    </row>
    <row r="26" spans="2:11" x14ac:dyDescent="0.35">
      <c r="K26" s="49"/>
    </row>
    <row r="27" spans="2:11" ht="56.25" customHeight="1" x14ac:dyDescent="0.35">
      <c r="B27" s="49"/>
      <c r="C27" s="130" t="s">
        <v>68</v>
      </c>
      <c r="D27" s="130"/>
      <c r="E27" s="130"/>
      <c r="F27" s="130"/>
      <c r="G27" s="130"/>
      <c r="H27" s="130"/>
      <c r="I27" s="130"/>
      <c r="K27" s="49"/>
    </row>
    <row r="28" spans="2:11" ht="16.5" customHeight="1" x14ac:dyDescent="0.35">
      <c r="E28" s="135" t="s">
        <v>69</v>
      </c>
      <c r="F28" s="135"/>
      <c r="G28" s="135"/>
      <c r="H28" s="135"/>
      <c r="I28" s="135"/>
      <c r="J28" s="135"/>
      <c r="K28" s="48"/>
    </row>
    <row r="29" spans="2:11" x14ac:dyDescent="0.35">
      <c r="B29" s="49"/>
      <c r="C29" s="49"/>
      <c r="D29" s="49"/>
      <c r="E29" s="135"/>
      <c r="F29" s="135"/>
      <c r="G29" s="135"/>
      <c r="H29" s="135"/>
      <c r="I29" s="135"/>
      <c r="J29" s="135"/>
      <c r="K29" s="48"/>
    </row>
    <row r="30" spans="2:11" ht="15" customHeight="1" x14ac:dyDescent="0.35">
      <c r="C30" s="47"/>
      <c r="D30" s="47"/>
      <c r="E30" s="47"/>
      <c r="F30" s="47"/>
      <c r="G30" s="47"/>
      <c r="H30" s="47"/>
    </row>
    <row r="31" spans="2:11" x14ac:dyDescent="0.35">
      <c r="B31" s="47"/>
      <c r="C31" s="47"/>
      <c r="D31" s="47"/>
      <c r="E31" s="47"/>
      <c r="F31" s="47"/>
      <c r="G31" s="47"/>
      <c r="H31" s="4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Katerine Viviana Garcia Orjuela</cp:lastModifiedBy>
  <cp:revision/>
  <cp:lastPrinted>2024-07-22T22:04:40Z</cp:lastPrinted>
  <dcterms:created xsi:type="dcterms:W3CDTF">2017-04-28T13:22:52Z</dcterms:created>
  <dcterms:modified xsi:type="dcterms:W3CDTF">2026-01-28T21:48:08Z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