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deC\"/>
    </mc:Choice>
  </mc:AlternateContent>
  <xr:revisionPtr revIDLastSave="0" documentId="13_ncr:1_{29C29F3B-687E-4414-AF49-A80490910B1B}" xr6:coauthVersionLast="46" xr6:coauthVersionMax="46" xr10:uidLastSave="{00000000-0000-0000-0000-000000000000}"/>
  <bookViews>
    <workbookView xWindow="-120" yWindow="-120" windowWidth="29040" windowHeight="15840" tabRatio="925" xr2:uid="{4D2D76C1-7877-4EAF-8DA8-43E619DDFB05}"/>
  </bookViews>
  <sheets>
    <sheet name="Presentación" sheetId="14" r:id="rId1"/>
    <sheet name="PDI 2020-2023" sheetId="1" r:id="rId2"/>
    <sheet name="Gráfica de participación" sheetId="4" r:id="rId3"/>
    <sheet name="Plan de acción 2021" sheetId="53" r:id="rId4"/>
    <sheet name="Frente 1" sheetId="6" r:id="rId5"/>
    <sheet name="Frente 2" sheetId="7" r:id="rId6"/>
    <sheet name="Frente 3" sheetId="8" r:id="rId7"/>
    <sheet name="Frente 4" sheetId="9" r:id="rId8"/>
    <sheet name="Frente 5" sheetId="11" r:id="rId9"/>
    <sheet name="Frente 6" sheetId="10" r:id="rId10"/>
    <sheet name="VAC" sheetId="12" r:id="rId11"/>
    <sheet name="1" sheetId="13" r:id="rId12"/>
    <sheet name="2" sheetId="15" r:id="rId13"/>
    <sheet name="3" sheetId="16" r:id="rId14"/>
    <sheet name="4" sheetId="17" r:id="rId15"/>
    <sheet name="5" sheetId="18" r:id="rId16"/>
    <sheet name="6" sheetId="19" r:id="rId17"/>
    <sheet name="7" sheetId="20" r:id="rId18"/>
    <sheet name="8" sheetId="21" r:id="rId19"/>
    <sheet name="9" sheetId="22" r:id="rId20"/>
    <sheet name="10" sheetId="23" r:id="rId21"/>
    <sheet name="11" sheetId="24" r:id="rId22"/>
    <sheet name="12" sheetId="25" r:id="rId23"/>
    <sheet name="13" sheetId="26" r:id="rId24"/>
    <sheet name="14" sheetId="27" r:id="rId25"/>
    <sheet name="15" sheetId="28" r:id="rId26"/>
    <sheet name="16" sheetId="29" r:id="rId27"/>
    <sheet name="17" sheetId="30" r:id="rId28"/>
    <sheet name="18" sheetId="31" r:id="rId29"/>
    <sheet name="VAD" sheetId="51" r:id="rId30"/>
    <sheet name="19" sheetId="32" r:id="rId31"/>
    <sheet name="20" sheetId="33" r:id="rId32"/>
    <sheet name="21" sheetId="34" r:id="rId33"/>
    <sheet name="22" sheetId="35" r:id="rId34"/>
    <sheet name="23" sheetId="36" r:id="rId35"/>
    <sheet name="24" sheetId="37" r:id="rId36"/>
    <sheet name="25" sheetId="38" r:id="rId37"/>
    <sheet name="26" sheetId="39" r:id="rId38"/>
    <sheet name="SEC" sheetId="52" r:id="rId39"/>
    <sheet name="27" sheetId="40" r:id="rId40"/>
    <sheet name="28" sheetId="41" r:id="rId41"/>
    <sheet name="29" sheetId="42" r:id="rId42"/>
    <sheet name="30" sheetId="43" r:id="rId43"/>
    <sheet name="31" sheetId="44" r:id="rId44"/>
    <sheet name="32" sheetId="45" r:id="rId45"/>
    <sheet name="33" sheetId="46" r:id="rId46"/>
    <sheet name="34" sheetId="47" r:id="rId47"/>
    <sheet name="Listas" sheetId="50" state="hidden" r:id="rId48"/>
  </sheets>
  <definedNames>
    <definedName name="_xlnm._FilterDatabase" localSheetId="11" hidden="1">'1'!$B$4:$P$29</definedName>
    <definedName name="_xlnm._FilterDatabase" localSheetId="20" hidden="1">'10'!$B$4:$P$434</definedName>
    <definedName name="_xlnm._FilterDatabase" localSheetId="21" hidden="1">'11'!$B$4:$P$434</definedName>
    <definedName name="_xlnm._FilterDatabase" localSheetId="22" hidden="1">'12'!$B$4:$P$434</definedName>
    <definedName name="_xlnm._FilterDatabase" localSheetId="23" hidden="1">'13'!$B$4:$P$434</definedName>
    <definedName name="_xlnm._FilterDatabase" localSheetId="24" hidden="1">'14'!$B$4:$P$434</definedName>
    <definedName name="_xlnm._FilterDatabase" localSheetId="25" hidden="1">'15'!$B$4:$P$434</definedName>
    <definedName name="_xlnm._FilterDatabase" localSheetId="26" hidden="1">'16'!$B$4:$P$434</definedName>
    <definedName name="_xlnm._FilterDatabase" localSheetId="27" hidden="1">'17'!$B$4:$P$434</definedName>
    <definedName name="_xlnm._FilterDatabase" localSheetId="28" hidden="1">'18'!$B$4:$P$434</definedName>
    <definedName name="_xlnm._FilterDatabase" localSheetId="30" hidden="1">'19'!$B$4:$P$434</definedName>
    <definedName name="_xlnm._FilterDatabase" localSheetId="12" hidden="1">'2'!$B$4:$P$434</definedName>
    <definedName name="_xlnm._FilterDatabase" localSheetId="31" hidden="1">'20'!$B$4:$P$434</definedName>
    <definedName name="_xlnm._FilterDatabase" localSheetId="32" hidden="1">'21'!$B$4:$P$434</definedName>
    <definedName name="_xlnm._FilterDatabase" localSheetId="33" hidden="1">'22'!$B$4:$P$434</definedName>
    <definedName name="_xlnm._FilterDatabase" localSheetId="34" hidden="1">'23'!$B$4:$P$434</definedName>
    <definedName name="_xlnm._FilterDatabase" localSheetId="35" hidden="1">'24'!$B$4:$P$434</definedName>
    <definedName name="_xlnm._FilterDatabase" localSheetId="36" hidden="1">'25'!$B$4:$P$434</definedName>
    <definedName name="_xlnm._FilterDatabase" localSheetId="37" hidden="1">'26'!$B$4:$P$434</definedName>
    <definedName name="_xlnm._FilterDatabase" localSheetId="39" hidden="1">'27'!$B$4:$P$434</definedName>
    <definedName name="_xlnm._FilterDatabase" localSheetId="40" hidden="1">'28'!$B$4:$P$434</definedName>
    <definedName name="_xlnm._FilterDatabase" localSheetId="41" hidden="1">'29'!$B$4:$P$434</definedName>
    <definedName name="_xlnm._FilterDatabase" localSheetId="13" hidden="1">'3'!$B$4:$P$434</definedName>
    <definedName name="_xlnm._FilterDatabase" localSheetId="42" hidden="1">'30'!$B$4:$P$434</definedName>
    <definedName name="_xlnm._FilterDatabase" localSheetId="43" hidden="1">'31'!$B$4:$P$434</definedName>
    <definedName name="_xlnm._FilterDatabase" localSheetId="44" hidden="1">'32'!$B$4:$P$434</definedName>
    <definedName name="_xlnm._FilterDatabase" localSheetId="45" hidden="1">'33'!$B$4:$P$434</definedName>
    <definedName name="_xlnm._FilterDatabase" localSheetId="46" hidden="1">'34'!$B$4:$P$434</definedName>
    <definedName name="_xlnm._FilterDatabase" localSheetId="14" hidden="1">'4'!$B$4:$P$434</definedName>
    <definedName name="_xlnm._FilterDatabase" localSheetId="15" hidden="1">'5'!$B$4:$P$434</definedName>
    <definedName name="_xlnm._FilterDatabase" localSheetId="16" hidden="1">'6'!$B$4:$P$434</definedName>
    <definedName name="_xlnm._FilterDatabase" localSheetId="17" hidden="1">'7'!$B$4:$P$434</definedName>
    <definedName name="_xlnm._FilterDatabase" localSheetId="18" hidden="1">'8'!$B$4:$P$434</definedName>
    <definedName name="_xlnm._FilterDatabase" localSheetId="19" hidden="1">'9'!$B$4:$P$434</definedName>
    <definedName name="_xlnm._FilterDatabase" localSheetId="4" hidden="1">'Frente 1'!$B$4:$P$434</definedName>
    <definedName name="_xlnm._FilterDatabase" localSheetId="5" hidden="1">'Frente 2'!$B$4:$P$434</definedName>
    <definedName name="_xlnm._FilterDatabase" localSheetId="6" hidden="1">'Frente 3'!$B$4:$P$434</definedName>
    <definedName name="_xlnm._FilterDatabase" localSheetId="7" hidden="1">'Frente 4'!$B$4:$P$434</definedName>
    <definedName name="_xlnm._FilterDatabase" localSheetId="8" hidden="1">'Frente 5'!$B$4:$P$434</definedName>
    <definedName name="_xlnm._FilterDatabase" localSheetId="9" hidden="1">'Frente 6'!$B$4:$P$434</definedName>
    <definedName name="_xlnm._FilterDatabase" localSheetId="1" hidden="1">'PDI 2020-2023'!$B$4:$P$434</definedName>
    <definedName name="_xlnm._FilterDatabase" localSheetId="3" hidden="1">'Plan de acción 2021'!$B$4:$P$434</definedName>
    <definedName name="_xlnm._FilterDatabase" localSheetId="38" hidden="1">SEC!$B$4:$P$434</definedName>
    <definedName name="_xlnm._FilterDatabase" localSheetId="10" hidden="1">VAC!$B$4:$P$434</definedName>
    <definedName name="_xlnm._FilterDatabase" localSheetId="29" hidden="1">VAD!$B$4:$P$434</definedName>
  </definedNames>
  <calcPr calcId="191029"/>
  <pivotCaches>
    <pivotCache cacheId="0" r:id="rId4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34" i="53" l="1"/>
  <c r="M433" i="53"/>
  <c r="M432" i="53"/>
  <c r="M431" i="53"/>
  <c r="M430" i="53"/>
  <c r="M429" i="53"/>
  <c r="M428" i="53"/>
  <c r="M427" i="53"/>
  <c r="M426" i="53"/>
  <c r="M425" i="53"/>
  <c r="M424" i="53"/>
  <c r="M423" i="53"/>
  <c r="M422" i="53"/>
  <c r="M421" i="53"/>
  <c r="M420" i="53"/>
  <c r="M419" i="53"/>
  <c r="M418" i="53"/>
  <c r="M417" i="53"/>
  <c r="M416" i="53"/>
  <c r="M415" i="53"/>
  <c r="M414" i="53"/>
  <c r="M413" i="53"/>
  <c r="M412" i="53"/>
  <c r="M411" i="53"/>
  <c r="M410" i="53"/>
  <c r="M409" i="53"/>
  <c r="M408" i="53"/>
  <c r="M407" i="53"/>
  <c r="M406" i="53"/>
  <c r="M405" i="53"/>
  <c r="M404" i="53"/>
  <c r="M403" i="53"/>
  <c r="M402" i="53"/>
  <c r="M401" i="53"/>
  <c r="M400" i="53"/>
  <c r="M399" i="53"/>
  <c r="M398" i="53"/>
  <c r="M397" i="53"/>
  <c r="M396" i="53"/>
  <c r="M395" i="53"/>
  <c r="M394" i="53"/>
  <c r="M393" i="53"/>
  <c r="M392" i="53"/>
  <c r="M391" i="53"/>
  <c r="M390" i="53"/>
  <c r="M389" i="53"/>
  <c r="M388" i="53"/>
  <c r="M387" i="53"/>
  <c r="M386" i="53"/>
  <c r="M385" i="53"/>
  <c r="M384" i="53"/>
  <c r="M383" i="53"/>
  <c r="M382" i="53"/>
  <c r="M381" i="53"/>
  <c r="M380" i="53"/>
  <c r="M379" i="53"/>
  <c r="M378" i="53"/>
  <c r="M377" i="53"/>
  <c r="M376" i="53"/>
  <c r="M375" i="53"/>
  <c r="M374" i="53"/>
  <c r="M373" i="53"/>
  <c r="M372" i="53"/>
  <c r="M371" i="53"/>
  <c r="M370" i="53"/>
  <c r="M369" i="53"/>
  <c r="M368" i="53"/>
  <c r="M367" i="53"/>
  <c r="M366" i="53"/>
  <c r="M365" i="53"/>
  <c r="M364" i="53"/>
  <c r="M363" i="53"/>
  <c r="M362" i="53"/>
  <c r="M361" i="53"/>
  <c r="M360" i="53"/>
  <c r="M359" i="53"/>
  <c r="M358" i="53"/>
  <c r="M357" i="53"/>
  <c r="M356" i="53"/>
  <c r="M355" i="53"/>
  <c r="M354" i="53"/>
  <c r="M353" i="53"/>
  <c r="M352" i="53"/>
  <c r="M351" i="53"/>
  <c r="M350" i="53"/>
  <c r="M349" i="53"/>
  <c r="M348" i="53"/>
  <c r="M347" i="53"/>
  <c r="M346" i="53"/>
  <c r="M345" i="53"/>
  <c r="M344" i="53"/>
  <c r="M343" i="53"/>
  <c r="M342" i="53"/>
  <c r="M341" i="53"/>
  <c r="M340" i="53"/>
  <c r="M339" i="53"/>
  <c r="M338" i="53"/>
  <c r="M337" i="53"/>
  <c r="M336" i="53"/>
  <c r="M335" i="53"/>
  <c r="M334" i="53"/>
  <c r="M333" i="53"/>
  <c r="M332" i="53"/>
  <c r="M331" i="53"/>
  <c r="M330" i="53"/>
  <c r="M329" i="53"/>
  <c r="M328" i="53"/>
  <c r="M327" i="53"/>
  <c r="M326" i="53"/>
  <c r="M325" i="53"/>
  <c r="M324" i="53"/>
  <c r="M323" i="53"/>
  <c r="M322" i="53"/>
  <c r="M321" i="53"/>
  <c r="M320" i="53"/>
  <c r="M319" i="53"/>
  <c r="M318" i="53"/>
  <c r="M317" i="53"/>
  <c r="M316" i="53"/>
  <c r="M315" i="53"/>
  <c r="M314" i="53"/>
  <c r="M313" i="53"/>
  <c r="M312" i="53"/>
  <c r="M311" i="53"/>
  <c r="M310" i="53"/>
  <c r="M309" i="53"/>
  <c r="M308" i="53"/>
  <c r="M307" i="53"/>
  <c r="M306" i="53"/>
  <c r="M305" i="53"/>
  <c r="M304" i="53"/>
  <c r="M303" i="53"/>
  <c r="M302" i="53"/>
  <c r="M301" i="53"/>
  <c r="M300" i="53"/>
  <c r="M299" i="53"/>
  <c r="M298" i="53"/>
  <c r="M297" i="53"/>
  <c r="M296" i="53"/>
  <c r="M295" i="53"/>
  <c r="M294" i="53"/>
  <c r="M293" i="53"/>
  <c r="M292" i="53"/>
  <c r="M291" i="53"/>
  <c r="M290" i="53"/>
  <c r="M289" i="53"/>
  <c r="M288" i="53"/>
  <c r="M287" i="53"/>
  <c r="M286" i="53"/>
  <c r="M285" i="53"/>
  <c r="M284" i="53"/>
  <c r="M283" i="53"/>
  <c r="M282" i="53"/>
  <c r="M281" i="53"/>
  <c r="M280" i="53"/>
  <c r="M279" i="53"/>
  <c r="M278" i="53"/>
  <c r="M277" i="53"/>
  <c r="M276" i="53"/>
  <c r="M275" i="53"/>
  <c r="M274" i="53"/>
  <c r="M273" i="53"/>
  <c r="M272" i="53"/>
  <c r="M271" i="53"/>
  <c r="M270" i="53"/>
  <c r="M269" i="53"/>
  <c r="M268" i="53"/>
  <c r="M267" i="53"/>
  <c r="M266" i="53"/>
  <c r="M265" i="53"/>
  <c r="M264" i="53"/>
  <c r="M263" i="53"/>
  <c r="M262" i="53"/>
  <c r="M261" i="53"/>
  <c r="M260" i="53"/>
  <c r="M259" i="53"/>
  <c r="M258" i="53"/>
  <c r="M257" i="53"/>
  <c r="M256" i="53"/>
  <c r="M255" i="53"/>
  <c r="M254" i="53"/>
  <c r="M253" i="53"/>
  <c r="M252" i="53"/>
  <c r="M251" i="53"/>
  <c r="M250" i="53"/>
  <c r="M249" i="53"/>
  <c r="M248" i="53"/>
  <c r="M247" i="53"/>
  <c r="M246" i="53"/>
  <c r="M245" i="53"/>
  <c r="M244" i="53"/>
  <c r="M243" i="53"/>
  <c r="M242" i="53"/>
  <c r="M241" i="53"/>
  <c r="M240" i="53"/>
  <c r="M239" i="53"/>
  <c r="M238" i="53"/>
  <c r="M237" i="53"/>
  <c r="M236" i="53"/>
  <c r="M235" i="53"/>
  <c r="M234" i="53"/>
  <c r="M233" i="53"/>
  <c r="M232" i="53"/>
  <c r="M231" i="53"/>
  <c r="M230" i="53"/>
  <c r="M229" i="53"/>
  <c r="M228" i="53"/>
  <c r="M227" i="53"/>
  <c r="M226" i="53"/>
  <c r="M225" i="53"/>
  <c r="M224" i="53"/>
  <c r="M223" i="53"/>
  <c r="M222" i="53"/>
  <c r="M221" i="53"/>
  <c r="M220" i="53"/>
  <c r="M219" i="53"/>
  <c r="M218" i="53"/>
  <c r="M217" i="53"/>
  <c r="M216" i="53"/>
  <c r="M215" i="53"/>
  <c r="M214" i="53"/>
  <c r="M213" i="53"/>
  <c r="M212" i="53"/>
  <c r="M211" i="53"/>
  <c r="M210" i="53"/>
  <c r="M209" i="53"/>
  <c r="M208" i="53"/>
  <c r="M207" i="53"/>
  <c r="M206" i="53"/>
  <c r="M205" i="53"/>
  <c r="M204" i="53"/>
  <c r="M203" i="53"/>
  <c r="M202" i="53"/>
  <c r="M201" i="53"/>
  <c r="M200" i="53"/>
  <c r="M199" i="53"/>
  <c r="M198" i="53"/>
  <c r="M197" i="53"/>
  <c r="M196" i="53"/>
  <c r="M195" i="53"/>
  <c r="M194" i="53"/>
  <c r="M193" i="53"/>
  <c r="M192" i="53"/>
  <c r="M191" i="53"/>
  <c r="M190" i="53"/>
  <c r="M189" i="53"/>
  <c r="M188" i="53"/>
  <c r="M187" i="53"/>
  <c r="M186" i="53"/>
  <c r="M185" i="53"/>
  <c r="M184" i="53"/>
  <c r="M183" i="53"/>
  <c r="M182" i="53"/>
  <c r="M181" i="53"/>
  <c r="M180" i="53"/>
  <c r="M179" i="53"/>
  <c r="M178" i="53"/>
  <c r="M177" i="53"/>
  <c r="M176" i="53"/>
  <c r="M175" i="53"/>
  <c r="M174" i="53"/>
  <c r="M173" i="53"/>
  <c r="M172" i="53"/>
  <c r="M171" i="53"/>
  <c r="L170" i="53"/>
  <c r="J170" i="53"/>
  <c r="H170" i="53"/>
  <c r="M170" i="53" s="1"/>
  <c r="M169" i="53"/>
  <c r="M168" i="53"/>
  <c r="M167" i="53"/>
  <c r="M166" i="53"/>
  <c r="M165" i="53"/>
  <c r="M164" i="53"/>
  <c r="M163" i="53"/>
  <c r="M162" i="53"/>
  <c r="M161" i="53"/>
  <c r="M160" i="53"/>
  <c r="M159" i="53"/>
  <c r="M158" i="53"/>
  <c r="M157" i="53"/>
  <c r="M156" i="53"/>
  <c r="M155" i="53"/>
  <c r="M154" i="53"/>
  <c r="M153" i="53"/>
  <c r="M152" i="53"/>
  <c r="M151" i="53"/>
  <c r="M150" i="53"/>
  <c r="M149" i="53"/>
  <c r="M148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0" i="53"/>
  <c r="M129" i="53"/>
  <c r="M128" i="53"/>
  <c r="M127" i="53"/>
  <c r="M126" i="53"/>
  <c r="M125" i="53"/>
  <c r="M124" i="53"/>
  <c r="L123" i="53"/>
  <c r="J123" i="53"/>
  <c r="H123" i="53"/>
  <c r="M123" i="53" s="1"/>
  <c r="M122" i="53"/>
  <c r="M121" i="53"/>
  <c r="M120" i="53"/>
  <c r="M119" i="53"/>
  <c r="M118" i="53"/>
  <c r="M117" i="53"/>
  <c r="M116" i="53"/>
  <c r="M115" i="53"/>
  <c r="M114" i="53"/>
  <c r="M11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L87" i="53"/>
  <c r="J87" i="53"/>
  <c r="H87" i="53"/>
  <c r="M87" i="53" s="1"/>
  <c r="M86" i="53"/>
  <c r="M85" i="53"/>
  <c r="L84" i="53"/>
  <c r="J84" i="53"/>
  <c r="H84" i="53"/>
  <c r="M84" i="53" s="1"/>
  <c r="M83" i="53"/>
  <c r="M82" i="53"/>
  <c r="M81" i="53"/>
  <c r="M80" i="53"/>
  <c r="M79" i="53"/>
  <c r="M78" i="53"/>
  <c r="L77" i="53"/>
  <c r="J77" i="53"/>
  <c r="H77" i="53"/>
  <c r="M77" i="53" s="1"/>
  <c r="M76" i="53"/>
  <c r="M75" i="53"/>
  <c r="M74" i="53"/>
  <c r="M73" i="53"/>
  <c r="L72" i="53"/>
  <c r="J72" i="53"/>
  <c r="H72" i="53"/>
  <c r="M72" i="53" s="1"/>
  <c r="M71" i="53"/>
  <c r="L70" i="53"/>
  <c r="J70" i="53"/>
  <c r="M70" i="53" s="1"/>
  <c r="H70" i="53"/>
  <c r="L69" i="53"/>
  <c r="J69" i="53"/>
  <c r="M69" i="53" s="1"/>
  <c r="H69" i="53"/>
  <c r="L68" i="53"/>
  <c r="J68" i="53"/>
  <c r="M68" i="53" s="1"/>
  <c r="H68" i="53"/>
  <c r="L67" i="53"/>
  <c r="J67" i="53"/>
  <c r="M67" i="53" s="1"/>
  <c r="H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L44" i="53"/>
  <c r="J44" i="53"/>
  <c r="H44" i="53"/>
  <c r="M43" i="53"/>
  <c r="M42" i="53"/>
  <c r="M41" i="53"/>
  <c r="M40" i="53"/>
  <c r="M39" i="53"/>
  <c r="M38" i="53"/>
  <c r="L37" i="53"/>
  <c r="J37" i="53"/>
  <c r="M37" i="53" s="1"/>
  <c r="H37" i="53"/>
  <c r="M36" i="53"/>
  <c r="M35" i="53"/>
  <c r="M34" i="53"/>
  <c r="J33" i="53"/>
  <c r="H33" i="53"/>
  <c r="F33" i="53"/>
  <c r="M33" i="53" s="1"/>
  <c r="M32" i="53"/>
  <c r="M31" i="53"/>
  <c r="M30" i="53"/>
  <c r="M29" i="53"/>
  <c r="J29" i="53"/>
  <c r="H29" i="53"/>
  <c r="F29" i="53"/>
  <c r="M28" i="53"/>
  <c r="J28" i="53"/>
  <c r="H28" i="53"/>
  <c r="F28" i="53"/>
  <c r="M27" i="53"/>
  <c r="J27" i="53"/>
  <c r="H27" i="53"/>
  <c r="F27" i="53"/>
  <c r="M26" i="53"/>
  <c r="J26" i="53"/>
  <c r="H26" i="53"/>
  <c r="F26" i="53"/>
  <c r="M25" i="53"/>
  <c r="J25" i="53"/>
  <c r="H25" i="53"/>
  <c r="F25" i="53"/>
  <c r="M24" i="53"/>
  <c r="J24" i="53"/>
  <c r="H24" i="53"/>
  <c r="F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M434" i="52"/>
  <c r="M433" i="52"/>
  <c r="M432" i="52"/>
  <c r="M431" i="52"/>
  <c r="M430" i="52"/>
  <c r="M429" i="52"/>
  <c r="M428" i="52"/>
  <c r="M427" i="52"/>
  <c r="M426" i="52"/>
  <c r="M425" i="52"/>
  <c r="M424" i="52"/>
  <c r="M423" i="52"/>
  <c r="M422" i="52"/>
  <c r="M421" i="52"/>
  <c r="M420" i="52"/>
  <c r="M419" i="52"/>
  <c r="M418" i="52"/>
  <c r="M417" i="52"/>
  <c r="M416" i="52"/>
  <c r="M415" i="52"/>
  <c r="M414" i="52"/>
  <c r="M413" i="52"/>
  <c r="M412" i="52"/>
  <c r="M411" i="52"/>
  <c r="M410" i="52"/>
  <c r="M409" i="52"/>
  <c r="M408" i="52"/>
  <c r="M407" i="52"/>
  <c r="M406" i="52"/>
  <c r="M405" i="52"/>
  <c r="M404" i="52"/>
  <c r="M403" i="52"/>
  <c r="M402" i="52"/>
  <c r="M401" i="52"/>
  <c r="M400" i="52"/>
  <c r="M399" i="52"/>
  <c r="M398" i="52"/>
  <c r="M397" i="52"/>
  <c r="M396" i="52"/>
  <c r="M395" i="52"/>
  <c r="M392" i="52"/>
  <c r="M389" i="52"/>
  <c r="M383" i="52"/>
  <c r="M390" i="52"/>
  <c r="M384" i="52"/>
  <c r="M391" i="52"/>
  <c r="M394" i="52"/>
  <c r="M393" i="52"/>
  <c r="M388" i="52"/>
  <c r="M387" i="52"/>
  <c r="M386" i="52"/>
  <c r="M385" i="52"/>
  <c r="M382" i="52"/>
  <c r="M381" i="52"/>
  <c r="M380" i="52"/>
  <c r="M379" i="52"/>
  <c r="M378" i="52"/>
  <c r="M377" i="52"/>
  <c r="M376" i="52"/>
  <c r="M375" i="52"/>
  <c r="M374" i="52"/>
  <c r="M373" i="52"/>
  <c r="M372" i="52"/>
  <c r="M371" i="52"/>
  <c r="M370" i="52"/>
  <c r="M369" i="52"/>
  <c r="M368" i="52"/>
  <c r="M367" i="52"/>
  <c r="M366" i="52"/>
  <c r="M365" i="52"/>
  <c r="M364" i="52"/>
  <c r="M363" i="52"/>
  <c r="M362" i="52"/>
  <c r="M361" i="52"/>
  <c r="M360" i="52"/>
  <c r="M359" i="52"/>
  <c r="M358" i="52"/>
  <c r="M357" i="52"/>
  <c r="M356" i="52"/>
  <c r="M355" i="52"/>
  <c r="M354" i="52"/>
  <c r="M353" i="52"/>
  <c r="M352" i="52"/>
  <c r="M351" i="52"/>
  <c r="M350" i="52"/>
  <c r="M349" i="52"/>
  <c r="M348" i="52"/>
  <c r="M347" i="52"/>
  <c r="M346" i="52"/>
  <c r="M345" i="52"/>
  <c r="L344" i="52"/>
  <c r="J344" i="52"/>
  <c r="H344" i="52"/>
  <c r="M344" i="52" s="1"/>
  <c r="M343" i="52"/>
  <c r="M342" i="52"/>
  <c r="M341" i="52"/>
  <c r="M340" i="52"/>
  <c r="L339" i="52"/>
  <c r="J339" i="52"/>
  <c r="H339" i="52"/>
  <c r="M339" i="52" s="1"/>
  <c r="M338" i="52"/>
  <c r="M337" i="52"/>
  <c r="M336" i="52"/>
  <c r="M335" i="52"/>
  <c r="M334" i="52"/>
  <c r="M333" i="52"/>
  <c r="M332" i="52"/>
  <c r="M331" i="52"/>
  <c r="M330" i="52"/>
  <c r="M329" i="52"/>
  <c r="M328" i="52"/>
  <c r="L327" i="52"/>
  <c r="J327" i="52"/>
  <c r="H327" i="52"/>
  <c r="M327" i="52" s="1"/>
  <c r="M326" i="52"/>
  <c r="M325" i="52"/>
  <c r="M324" i="52"/>
  <c r="M323" i="52"/>
  <c r="M322" i="52"/>
  <c r="M321" i="52"/>
  <c r="M320" i="52"/>
  <c r="M319" i="52"/>
  <c r="M318" i="52"/>
  <c r="M317" i="52"/>
  <c r="M316" i="52"/>
  <c r="M315" i="52"/>
  <c r="M314" i="52"/>
  <c r="M313" i="52"/>
  <c r="M312" i="52"/>
  <c r="M311" i="52"/>
  <c r="M310" i="52"/>
  <c r="M309" i="52"/>
  <c r="M308" i="52"/>
  <c r="M307" i="52"/>
  <c r="M306" i="52"/>
  <c r="M305" i="52"/>
  <c r="M304" i="52"/>
  <c r="M303" i="52"/>
  <c r="M302" i="52"/>
  <c r="M301" i="52"/>
  <c r="M300" i="52"/>
  <c r="M299" i="52"/>
  <c r="M298" i="52"/>
  <c r="M297" i="52"/>
  <c r="M296" i="52"/>
  <c r="M295" i="52"/>
  <c r="M294" i="52"/>
  <c r="M293" i="52"/>
  <c r="M292" i="52"/>
  <c r="M291" i="52"/>
  <c r="M290" i="52"/>
  <c r="M289" i="52"/>
  <c r="M288" i="52"/>
  <c r="M287" i="52"/>
  <c r="M286" i="52"/>
  <c r="M285" i="52"/>
  <c r="M284" i="52"/>
  <c r="M283" i="52"/>
  <c r="J283" i="52"/>
  <c r="H283" i="52"/>
  <c r="F283" i="52"/>
  <c r="M282" i="52"/>
  <c r="M281" i="52"/>
  <c r="M280" i="52"/>
  <c r="M279" i="52"/>
  <c r="M278" i="52"/>
  <c r="M277" i="52"/>
  <c r="M275" i="52"/>
  <c r="M274" i="52"/>
  <c r="M273" i="52"/>
  <c r="M272" i="52"/>
  <c r="M271" i="52"/>
  <c r="M270" i="52"/>
  <c r="M269" i="52"/>
  <c r="M268" i="52"/>
  <c r="M267" i="52"/>
  <c r="M266" i="52"/>
  <c r="M265" i="52"/>
  <c r="M264" i="52"/>
  <c r="M263" i="52"/>
  <c r="M262" i="52"/>
  <c r="M261" i="52"/>
  <c r="M260" i="52"/>
  <c r="M259" i="52"/>
  <c r="M258" i="52"/>
  <c r="M257" i="52"/>
  <c r="M256" i="52"/>
  <c r="M255" i="52"/>
  <c r="M254" i="52"/>
  <c r="M253" i="52"/>
  <c r="M252" i="52"/>
  <c r="M251" i="52"/>
  <c r="M250" i="52"/>
  <c r="M249" i="52"/>
  <c r="M248" i="52"/>
  <c r="M247" i="52"/>
  <c r="M246" i="52"/>
  <c r="M245" i="52"/>
  <c r="M244" i="52"/>
  <c r="M243" i="52"/>
  <c r="M242" i="52"/>
  <c r="M241" i="52"/>
  <c r="M240" i="52"/>
  <c r="M239" i="52"/>
  <c r="M238" i="52"/>
  <c r="M237" i="52"/>
  <c r="M236" i="52"/>
  <c r="M235" i="52"/>
  <c r="M234" i="52"/>
  <c r="M233" i="52"/>
  <c r="M232" i="52"/>
  <c r="M231" i="52"/>
  <c r="M230" i="52"/>
  <c r="M229" i="52"/>
  <c r="M228" i="52"/>
  <c r="M227" i="52"/>
  <c r="M226" i="52"/>
  <c r="M225" i="52"/>
  <c r="M224" i="52"/>
  <c r="M223" i="52"/>
  <c r="M222" i="52"/>
  <c r="M221" i="52"/>
  <c r="M220" i="52"/>
  <c r="M219" i="52"/>
  <c r="M218" i="52"/>
  <c r="M217" i="52"/>
  <c r="M216" i="52"/>
  <c r="M215" i="52"/>
  <c r="M214" i="52"/>
  <c r="M213" i="52"/>
  <c r="M212" i="52"/>
  <c r="M211" i="52"/>
  <c r="M210" i="52"/>
  <c r="M209" i="52"/>
  <c r="M208" i="52"/>
  <c r="M207" i="52"/>
  <c r="M206" i="52"/>
  <c r="M205" i="52"/>
  <c r="M204" i="52"/>
  <c r="M203" i="52"/>
  <c r="M202" i="52"/>
  <c r="M201" i="52"/>
  <c r="M200" i="52"/>
  <c r="M199" i="52"/>
  <c r="M198" i="52"/>
  <c r="M197" i="52"/>
  <c r="M196" i="52"/>
  <c r="M195" i="52"/>
  <c r="M194" i="52"/>
  <c r="M193" i="52"/>
  <c r="M192" i="52"/>
  <c r="M191" i="52"/>
  <c r="M190" i="52"/>
  <c r="M189" i="52"/>
  <c r="M188" i="52"/>
  <c r="M187" i="52"/>
  <c r="M186" i="52"/>
  <c r="M185" i="52"/>
  <c r="M184" i="52"/>
  <c r="M183" i="52"/>
  <c r="M182" i="52"/>
  <c r="M181" i="52"/>
  <c r="M180" i="52"/>
  <c r="M179" i="52"/>
  <c r="M178" i="52"/>
  <c r="M177" i="52"/>
  <c r="M176" i="52"/>
  <c r="M175" i="52"/>
  <c r="M174" i="52"/>
  <c r="M173" i="52"/>
  <c r="M172" i="52"/>
  <c r="M171" i="52"/>
  <c r="M170" i="52"/>
  <c r="M169" i="52"/>
  <c r="M168" i="52"/>
  <c r="M167" i="52"/>
  <c r="M166" i="52"/>
  <c r="M165" i="52"/>
  <c r="M164" i="52"/>
  <c r="M163" i="52"/>
  <c r="M162" i="52"/>
  <c r="M161" i="52"/>
  <c r="M160" i="52"/>
  <c r="M159" i="52"/>
  <c r="M158" i="52"/>
  <c r="M157" i="52"/>
  <c r="M156" i="52"/>
  <c r="M155" i="52"/>
  <c r="M154" i="52"/>
  <c r="M153" i="52"/>
  <c r="L152" i="52"/>
  <c r="J152" i="52"/>
  <c r="H152" i="52"/>
  <c r="M152" i="52" s="1"/>
  <c r="M151" i="52"/>
  <c r="M150" i="52"/>
  <c r="M149" i="52"/>
  <c r="M148" i="52"/>
  <c r="M147" i="52"/>
  <c r="M146" i="52"/>
  <c r="M145" i="52"/>
  <c r="M144" i="52"/>
  <c r="M143" i="52"/>
  <c r="M142" i="52"/>
  <c r="M141" i="52"/>
  <c r="M140" i="52"/>
  <c r="M139" i="52"/>
  <c r="M138" i="52"/>
  <c r="L137" i="52"/>
  <c r="J137" i="52"/>
  <c r="M137" i="52" s="1"/>
  <c r="H137" i="52"/>
  <c r="M136" i="52"/>
  <c r="M135" i="52"/>
  <c r="M134" i="52"/>
  <c r="L133" i="52"/>
  <c r="J133" i="52"/>
  <c r="H133" i="52"/>
  <c r="M133" i="52" s="1"/>
  <c r="M132" i="52"/>
  <c r="M131" i="52"/>
  <c r="M130" i="52"/>
  <c r="M129" i="52"/>
  <c r="M128" i="52"/>
  <c r="M127" i="52"/>
  <c r="M126" i="52"/>
  <c r="M125" i="52"/>
  <c r="M124" i="52"/>
  <c r="M123" i="52"/>
  <c r="M122" i="52"/>
  <c r="M121" i="52"/>
  <c r="M120" i="52"/>
  <c r="M119" i="52"/>
  <c r="M118" i="52"/>
  <c r="M117" i="52"/>
  <c r="M116" i="52"/>
  <c r="M115" i="52"/>
  <c r="M114" i="52"/>
  <c r="M113" i="52"/>
  <c r="M112" i="52"/>
  <c r="M111" i="52"/>
  <c r="M110" i="52"/>
  <c r="M109" i="52"/>
  <c r="M108" i="52"/>
  <c r="M107" i="52"/>
  <c r="M106" i="52"/>
  <c r="M105" i="52"/>
  <c r="M104" i="52"/>
  <c r="M103" i="52"/>
  <c r="M102" i="52"/>
  <c r="M101" i="52"/>
  <c r="M100" i="52"/>
  <c r="M99" i="52"/>
  <c r="M9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L49" i="52"/>
  <c r="J49" i="52"/>
  <c r="H49" i="52"/>
  <c r="M49" i="52" s="1"/>
  <c r="M48" i="52"/>
  <c r="J47" i="52"/>
  <c r="H47" i="52"/>
  <c r="F47" i="52"/>
  <c r="M47" i="52" s="1"/>
  <c r="M46" i="52"/>
  <c r="M45" i="52"/>
  <c r="M44" i="52"/>
  <c r="M43" i="52"/>
  <c r="M42" i="52"/>
  <c r="M41" i="52"/>
  <c r="M40" i="52"/>
  <c r="M39" i="52"/>
  <c r="M38" i="52"/>
  <c r="M37" i="52"/>
  <c r="M36" i="52"/>
  <c r="L36" i="52"/>
  <c r="J36" i="52"/>
  <c r="H36" i="52"/>
  <c r="M35" i="52"/>
  <c r="L35" i="52"/>
  <c r="J35" i="52"/>
  <c r="H35" i="52"/>
  <c r="M34" i="52"/>
  <c r="L34" i="52"/>
  <c r="J34" i="52"/>
  <c r="H34" i="52"/>
  <c r="M33" i="52"/>
  <c r="L33" i="52"/>
  <c r="J33" i="52"/>
  <c r="H33" i="52"/>
  <c r="M32" i="52"/>
  <c r="J31" i="52"/>
  <c r="H31" i="52"/>
  <c r="F31" i="52"/>
  <c r="M31" i="52" s="1"/>
  <c r="M30" i="52"/>
  <c r="M29" i="52"/>
  <c r="M28" i="52"/>
  <c r="M27" i="52"/>
  <c r="J27" i="52"/>
  <c r="H27" i="52"/>
  <c r="F27" i="52"/>
  <c r="M26" i="52"/>
  <c r="J25" i="52"/>
  <c r="H25" i="52"/>
  <c r="F25" i="52"/>
  <c r="M25" i="52" s="1"/>
  <c r="M24" i="52"/>
  <c r="M23" i="52"/>
  <c r="L22" i="52"/>
  <c r="J22" i="52"/>
  <c r="M22" i="52" s="1"/>
  <c r="H22" i="52"/>
  <c r="M21" i="52"/>
  <c r="M20" i="52"/>
  <c r="J19" i="52"/>
  <c r="H19" i="52"/>
  <c r="F19" i="52"/>
  <c r="M19" i="52" s="1"/>
  <c r="M18" i="52"/>
  <c r="M17" i="52"/>
  <c r="M16" i="52"/>
  <c r="M15" i="52"/>
  <c r="J14" i="52"/>
  <c r="H14" i="52"/>
  <c r="F14" i="52"/>
  <c r="M14" i="52" s="1"/>
  <c r="M13" i="52"/>
  <c r="M12" i="52"/>
  <c r="M11" i="52"/>
  <c r="M10" i="52"/>
  <c r="M9" i="52"/>
  <c r="M8" i="52"/>
  <c r="M7" i="52"/>
  <c r="M6" i="52"/>
  <c r="M5" i="52"/>
  <c r="M434" i="51"/>
  <c r="M433" i="51"/>
  <c r="M432" i="51"/>
  <c r="M431" i="51"/>
  <c r="M430" i="51"/>
  <c r="M429" i="51"/>
  <c r="M428" i="51"/>
  <c r="M427" i="51"/>
  <c r="M426" i="51"/>
  <c r="M425" i="51"/>
  <c r="M424" i="51"/>
  <c r="M423" i="51"/>
  <c r="M422" i="51"/>
  <c r="M421" i="51"/>
  <c r="M420" i="51"/>
  <c r="M419" i="51"/>
  <c r="M418" i="51"/>
  <c r="M417" i="51"/>
  <c r="M416" i="51"/>
  <c r="M415" i="51"/>
  <c r="M414" i="51"/>
  <c r="M413" i="51"/>
  <c r="M412" i="51"/>
  <c r="M411" i="51"/>
  <c r="M410" i="51"/>
  <c r="M409" i="51"/>
  <c r="M408" i="51"/>
  <c r="M407" i="51"/>
  <c r="M406" i="51"/>
  <c r="M405" i="51"/>
  <c r="M404" i="51"/>
  <c r="M403" i="51"/>
  <c r="M402" i="51"/>
  <c r="M401" i="51"/>
  <c r="M400" i="51"/>
  <c r="M399" i="51"/>
  <c r="M398" i="51"/>
  <c r="M397" i="51"/>
  <c r="M396" i="51"/>
  <c r="M395" i="51"/>
  <c r="M394" i="51"/>
  <c r="M393" i="51"/>
  <c r="M392" i="51"/>
  <c r="M391" i="51"/>
  <c r="M390" i="51"/>
  <c r="M389" i="51"/>
  <c r="M388" i="51"/>
  <c r="M387" i="51"/>
  <c r="M386" i="51"/>
  <c r="M385" i="51"/>
  <c r="M384" i="51"/>
  <c r="M383" i="51"/>
  <c r="M382" i="51"/>
  <c r="M381" i="51"/>
  <c r="M380" i="51"/>
  <c r="M379" i="51"/>
  <c r="M378" i="51"/>
  <c r="M377" i="51"/>
  <c r="M376" i="51"/>
  <c r="M375" i="51"/>
  <c r="M374" i="51"/>
  <c r="M373" i="51"/>
  <c r="M372" i="51"/>
  <c r="M371" i="51"/>
  <c r="M370" i="51"/>
  <c r="M369" i="51"/>
  <c r="M368" i="51"/>
  <c r="M367" i="51"/>
  <c r="M366" i="51"/>
  <c r="M365" i="51"/>
  <c r="M364" i="51"/>
  <c r="M363" i="51"/>
  <c r="M362" i="51"/>
  <c r="M361" i="51"/>
  <c r="M360" i="51"/>
  <c r="M359" i="51"/>
  <c r="M358" i="51"/>
  <c r="M357" i="51"/>
  <c r="M356" i="51"/>
  <c r="M355" i="51"/>
  <c r="M354" i="51"/>
  <c r="M353" i="51"/>
  <c r="M352" i="51"/>
  <c r="M351" i="51"/>
  <c r="M350" i="51"/>
  <c r="M349" i="51"/>
  <c r="M348" i="51"/>
  <c r="M347" i="51"/>
  <c r="M346" i="51"/>
  <c r="M345" i="51"/>
  <c r="L344" i="51"/>
  <c r="J344" i="51"/>
  <c r="H344" i="51"/>
  <c r="M344" i="51" s="1"/>
  <c r="M343" i="51"/>
  <c r="M342" i="51"/>
  <c r="M341" i="51"/>
  <c r="M340" i="51"/>
  <c r="M339" i="51"/>
  <c r="L339" i="51"/>
  <c r="J339" i="51"/>
  <c r="H339" i="51"/>
  <c r="M338" i="51"/>
  <c r="M337" i="51"/>
  <c r="M336" i="51"/>
  <c r="M335" i="51"/>
  <c r="M334" i="51"/>
  <c r="M333" i="51"/>
  <c r="M332" i="51"/>
  <c r="M331" i="51"/>
  <c r="M330" i="51"/>
  <c r="M329" i="51"/>
  <c r="M328" i="51"/>
  <c r="L327" i="51"/>
  <c r="J327" i="51"/>
  <c r="M327" i="51" s="1"/>
  <c r="H327" i="51"/>
  <c r="M326" i="51"/>
  <c r="M325" i="51"/>
  <c r="M324" i="51"/>
  <c r="M323" i="51"/>
  <c r="M322" i="51"/>
  <c r="M321" i="51"/>
  <c r="M320" i="51"/>
  <c r="M319" i="51"/>
  <c r="M318" i="51"/>
  <c r="M317" i="51"/>
  <c r="M316" i="51"/>
  <c r="M315" i="51"/>
  <c r="M314" i="51"/>
  <c r="M313" i="51"/>
  <c r="M312" i="51"/>
  <c r="M311" i="51"/>
  <c r="M310" i="51"/>
  <c r="M309" i="51"/>
  <c r="M308" i="51"/>
  <c r="M307" i="51"/>
  <c r="M306" i="51"/>
  <c r="M305" i="51"/>
  <c r="M304" i="51"/>
  <c r="M303" i="51"/>
  <c r="M302" i="51"/>
  <c r="M301" i="51"/>
  <c r="M300" i="51"/>
  <c r="M299" i="51"/>
  <c r="M298" i="51"/>
  <c r="M297" i="51"/>
  <c r="M296" i="51"/>
  <c r="M295" i="51"/>
  <c r="M294" i="51"/>
  <c r="M293" i="51"/>
  <c r="M292" i="51"/>
  <c r="M291" i="51"/>
  <c r="M290" i="51"/>
  <c r="M289" i="51"/>
  <c r="M288" i="51"/>
  <c r="M287" i="51"/>
  <c r="M286" i="51"/>
  <c r="M285" i="51"/>
  <c r="M284" i="51"/>
  <c r="J283" i="51"/>
  <c r="H283" i="51"/>
  <c r="F283" i="51"/>
  <c r="M283" i="51" s="1"/>
  <c r="M282" i="51"/>
  <c r="M281" i="51"/>
  <c r="M280" i="51"/>
  <c r="M279" i="51"/>
  <c r="M278" i="51"/>
  <c r="M277" i="51"/>
  <c r="M275" i="51"/>
  <c r="M274" i="51"/>
  <c r="M273" i="51"/>
  <c r="M272" i="51"/>
  <c r="M271" i="51"/>
  <c r="M270" i="51"/>
  <c r="M269" i="51"/>
  <c r="M268" i="51"/>
  <c r="M267" i="51"/>
  <c r="M266" i="51"/>
  <c r="M265" i="51"/>
  <c r="M264" i="51"/>
  <c r="M263" i="51"/>
  <c r="M262" i="51"/>
  <c r="M261" i="51"/>
  <c r="M260" i="51"/>
  <c r="M259" i="51"/>
  <c r="M258" i="51"/>
  <c r="M257" i="51"/>
  <c r="M256" i="51"/>
  <c r="M255" i="51"/>
  <c r="M254" i="51"/>
  <c r="M253" i="51"/>
  <c r="M252" i="51"/>
  <c r="M251" i="51"/>
  <c r="M250" i="51"/>
  <c r="M249" i="51"/>
  <c r="M248" i="51"/>
  <c r="M247" i="51"/>
  <c r="M246" i="51"/>
  <c r="M245" i="51"/>
  <c r="M244" i="51"/>
  <c r="M243" i="51"/>
  <c r="M242" i="51"/>
  <c r="M241" i="51"/>
  <c r="M240" i="51"/>
  <c r="M239" i="51"/>
  <c r="M238" i="51"/>
  <c r="M237" i="51"/>
  <c r="M236" i="51"/>
  <c r="M235" i="51"/>
  <c r="M234" i="51"/>
  <c r="M233" i="51"/>
  <c r="M232" i="51"/>
  <c r="M231" i="51"/>
  <c r="M230" i="51"/>
  <c r="M229" i="51"/>
  <c r="M228" i="51"/>
  <c r="M227" i="51"/>
  <c r="M226" i="51"/>
  <c r="M225" i="51"/>
  <c r="M224" i="51"/>
  <c r="M223" i="51"/>
  <c r="M222" i="51"/>
  <c r="M221" i="51"/>
  <c r="M220" i="51"/>
  <c r="M219" i="51"/>
  <c r="M218" i="51"/>
  <c r="M217" i="51"/>
  <c r="M216" i="51"/>
  <c r="M215" i="51"/>
  <c r="M214" i="51"/>
  <c r="M213" i="51"/>
  <c r="M212" i="51"/>
  <c r="M211" i="51"/>
  <c r="M210" i="51"/>
  <c r="M209" i="51"/>
  <c r="M208" i="51"/>
  <c r="M207" i="51"/>
  <c r="M206" i="51"/>
  <c r="M205" i="51"/>
  <c r="M204" i="51"/>
  <c r="M203" i="51"/>
  <c r="M202" i="51"/>
  <c r="M201" i="51"/>
  <c r="M200" i="51"/>
  <c r="M199" i="51"/>
  <c r="M198" i="51"/>
  <c r="M197" i="51"/>
  <c r="M196" i="51"/>
  <c r="M195" i="51"/>
  <c r="M194" i="51"/>
  <c r="M193" i="51"/>
  <c r="M192" i="51"/>
  <c r="M191" i="51"/>
  <c r="M190" i="51"/>
  <c r="M189" i="51"/>
  <c r="M188" i="51"/>
  <c r="M187" i="51"/>
  <c r="M186" i="51"/>
  <c r="M185" i="51"/>
  <c r="M184" i="51"/>
  <c r="M183" i="51"/>
  <c r="M182" i="51"/>
  <c r="M181" i="51"/>
  <c r="M180" i="51"/>
  <c r="M179" i="51"/>
  <c r="M178" i="51"/>
  <c r="M177" i="51"/>
  <c r="M176" i="51"/>
  <c r="M175" i="51"/>
  <c r="M174" i="51"/>
  <c r="M173" i="51"/>
  <c r="M172" i="51"/>
  <c r="M171" i="51"/>
  <c r="M170" i="51"/>
  <c r="M169" i="51"/>
  <c r="M168" i="51"/>
  <c r="M167" i="51"/>
  <c r="M166" i="51"/>
  <c r="M165" i="51"/>
  <c r="M164" i="51"/>
  <c r="M163" i="51"/>
  <c r="M162" i="51"/>
  <c r="M161" i="51"/>
  <c r="M160" i="51"/>
  <c r="M159" i="51"/>
  <c r="M158" i="51"/>
  <c r="M157" i="51"/>
  <c r="M156" i="51"/>
  <c r="M155" i="51"/>
  <c r="M154" i="51"/>
  <c r="M153" i="51"/>
  <c r="M152" i="51"/>
  <c r="L152" i="51"/>
  <c r="J152" i="51"/>
  <c r="H152" i="51"/>
  <c r="M151" i="51"/>
  <c r="M150" i="51"/>
  <c r="M149" i="51"/>
  <c r="M148" i="51"/>
  <c r="M147" i="51"/>
  <c r="M146" i="51"/>
  <c r="M145" i="51"/>
  <c r="M144" i="51"/>
  <c r="M143" i="51"/>
  <c r="M142" i="51"/>
  <c r="M141" i="51"/>
  <c r="M140" i="51"/>
  <c r="M139" i="51"/>
  <c r="M138" i="51"/>
  <c r="L137" i="51"/>
  <c r="J137" i="51"/>
  <c r="H137" i="51"/>
  <c r="M137" i="51" s="1"/>
  <c r="M136" i="51"/>
  <c r="M135" i="51"/>
  <c r="M134" i="51"/>
  <c r="L133" i="51"/>
  <c r="J133" i="51"/>
  <c r="H133" i="51"/>
  <c r="M133" i="51" s="1"/>
  <c r="M132" i="51"/>
  <c r="M131" i="51"/>
  <c r="M130" i="51"/>
  <c r="M129" i="51"/>
  <c r="M128" i="51"/>
  <c r="M127" i="51"/>
  <c r="M126" i="51"/>
  <c r="M125" i="51"/>
  <c r="M124" i="51"/>
  <c r="M123" i="51"/>
  <c r="M122" i="51"/>
  <c r="M121" i="51"/>
  <c r="M120" i="51"/>
  <c r="M119" i="51"/>
  <c r="M118" i="51"/>
  <c r="M117" i="51"/>
  <c r="M116" i="51"/>
  <c r="M115" i="51"/>
  <c r="M114" i="51"/>
  <c r="M113" i="51"/>
  <c r="M112" i="51"/>
  <c r="M111" i="51"/>
  <c r="M110" i="51"/>
  <c r="M109" i="51"/>
  <c r="M108" i="51"/>
  <c r="M107" i="51"/>
  <c r="M106" i="51"/>
  <c r="M105" i="51"/>
  <c r="M104" i="51"/>
  <c r="M103" i="51"/>
  <c r="M102" i="51"/>
  <c r="M101" i="51"/>
  <c r="M100" i="51"/>
  <c r="M99" i="51"/>
  <c r="M98" i="51"/>
  <c r="M97" i="51"/>
  <c r="M96" i="51"/>
  <c r="M95" i="51"/>
  <c r="M94" i="51"/>
  <c r="M93" i="51"/>
  <c r="M92" i="51"/>
  <c r="M91" i="51"/>
  <c r="M90" i="51"/>
  <c r="M89" i="51"/>
  <c r="M88" i="51"/>
  <c r="M87" i="51"/>
  <c r="M86" i="51"/>
  <c r="M85" i="51"/>
  <c r="M8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L49" i="51"/>
  <c r="J49" i="51"/>
  <c r="H49" i="51"/>
  <c r="M48" i="51"/>
  <c r="J47" i="51"/>
  <c r="H47" i="51"/>
  <c r="F47" i="51"/>
  <c r="M47" i="51" s="1"/>
  <c r="M46" i="51"/>
  <c r="M45" i="51"/>
  <c r="M44" i="51"/>
  <c r="M43" i="51"/>
  <c r="M42" i="51"/>
  <c r="M41" i="51"/>
  <c r="M40" i="51"/>
  <c r="M39" i="51"/>
  <c r="M38" i="51"/>
  <c r="M37" i="51"/>
  <c r="L36" i="51"/>
  <c r="M36" i="51" s="1"/>
  <c r="J36" i="51"/>
  <c r="H36" i="51"/>
  <c r="L35" i="51"/>
  <c r="M35" i="51" s="1"/>
  <c r="J35" i="51"/>
  <c r="H35" i="51"/>
  <c r="L34" i="51"/>
  <c r="M34" i="51" s="1"/>
  <c r="J34" i="51"/>
  <c r="H34" i="51"/>
  <c r="L33" i="51"/>
  <c r="M33" i="51" s="1"/>
  <c r="J33" i="51"/>
  <c r="H33" i="51"/>
  <c r="M32" i="51"/>
  <c r="M31" i="51"/>
  <c r="J31" i="51"/>
  <c r="H31" i="51"/>
  <c r="F31" i="51"/>
  <c r="M30" i="51"/>
  <c r="M29" i="51"/>
  <c r="M28" i="51"/>
  <c r="J27" i="51"/>
  <c r="M27" i="51" s="1"/>
  <c r="H27" i="51"/>
  <c r="F27" i="51"/>
  <c r="M26" i="51"/>
  <c r="M25" i="51"/>
  <c r="J25" i="51"/>
  <c r="H25" i="51"/>
  <c r="F25" i="51"/>
  <c r="M24" i="51"/>
  <c r="M23" i="51"/>
  <c r="L22" i="51"/>
  <c r="J22" i="51"/>
  <c r="H22" i="51"/>
  <c r="M22" i="51" s="1"/>
  <c r="M21" i="51"/>
  <c r="M20" i="51"/>
  <c r="M19" i="51"/>
  <c r="J19" i="51"/>
  <c r="H19" i="51"/>
  <c r="F19" i="51"/>
  <c r="M18" i="51"/>
  <c r="M17" i="51"/>
  <c r="M16" i="51"/>
  <c r="M15" i="51"/>
  <c r="M14" i="51"/>
  <c r="J14" i="51"/>
  <c r="H14" i="51"/>
  <c r="F14" i="51"/>
  <c r="M13" i="51"/>
  <c r="M12" i="51"/>
  <c r="M11" i="51"/>
  <c r="M10" i="51"/>
  <c r="M9" i="51"/>
  <c r="M8" i="51"/>
  <c r="M7" i="51"/>
  <c r="M6" i="51"/>
  <c r="M5" i="51"/>
  <c r="M23" i="13"/>
  <c r="M24" i="13"/>
  <c r="M25" i="13"/>
  <c r="M27" i="13"/>
  <c r="M26" i="13"/>
  <c r="M5" i="13"/>
  <c r="M6" i="13"/>
  <c r="M10" i="13"/>
  <c r="M20" i="13"/>
  <c r="M21" i="13"/>
  <c r="M22" i="13"/>
  <c r="M14" i="13"/>
  <c r="M15" i="13"/>
  <c r="M16" i="13"/>
  <c r="H17" i="13"/>
  <c r="J17" i="13"/>
  <c r="L17" i="13"/>
  <c r="M434" i="47"/>
  <c r="M433" i="47"/>
  <c r="M432" i="47"/>
  <c r="M431" i="47"/>
  <c r="M430" i="47"/>
  <c r="M429" i="47"/>
  <c r="M428" i="47"/>
  <c r="M427" i="47"/>
  <c r="M426" i="47"/>
  <c r="M425" i="47"/>
  <c r="M424" i="47"/>
  <c r="M423" i="47"/>
  <c r="M422" i="47"/>
  <c r="M421" i="47"/>
  <c r="M420" i="47"/>
  <c r="M419" i="47"/>
  <c r="M418" i="47"/>
  <c r="M417" i="47"/>
  <c r="M416" i="47"/>
  <c r="M415" i="47"/>
  <c r="M414" i="47"/>
  <c r="M413" i="47"/>
  <c r="M412" i="47"/>
  <c r="M411" i="47"/>
  <c r="M410" i="47"/>
  <c r="M409" i="47"/>
  <c r="M408" i="47"/>
  <c r="M407" i="47"/>
  <c r="M406" i="47"/>
  <c r="M405" i="47"/>
  <c r="M404" i="47"/>
  <c r="M403" i="47"/>
  <c r="M402" i="47"/>
  <c r="M401" i="47"/>
  <c r="M400" i="47"/>
  <c r="M399" i="47"/>
  <c r="M398" i="47"/>
  <c r="M397" i="47"/>
  <c r="M396" i="47"/>
  <c r="M395" i="47"/>
  <c r="M394" i="47"/>
  <c r="M393" i="47"/>
  <c r="M392" i="47"/>
  <c r="M391" i="47"/>
  <c r="M390" i="47"/>
  <c r="M389" i="47"/>
  <c r="M388" i="47"/>
  <c r="M387" i="47"/>
  <c r="M386" i="47"/>
  <c r="M385" i="47"/>
  <c r="M384" i="47"/>
  <c r="M383" i="47"/>
  <c r="M382" i="47"/>
  <c r="M381" i="47"/>
  <c r="M380" i="47"/>
  <c r="M379" i="47"/>
  <c r="M378" i="47"/>
  <c r="M377" i="47"/>
  <c r="M376" i="47"/>
  <c r="M375" i="47"/>
  <c r="M374" i="47"/>
  <c r="M373" i="47"/>
  <c r="M372" i="47"/>
  <c r="M371" i="47"/>
  <c r="M370" i="47"/>
  <c r="M369" i="47"/>
  <c r="M368" i="47"/>
  <c r="M367" i="47"/>
  <c r="M366" i="47"/>
  <c r="M365" i="47"/>
  <c r="M364" i="47"/>
  <c r="M363" i="47"/>
  <c r="M362" i="47"/>
  <c r="M361" i="47"/>
  <c r="M360" i="47"/>
  <c r="M359" i="47"/>
  <c r="M358" i="47"/>
  <c r="M357" i="47"/>
  <c r="M356" i="47"/>
  <c r="M355" i="47"/>
  <c r="M354" i="47"/>
  <c r="M353" i="47"/>
  <c r="M352" i="47"/>
  <c r="M351" i="47"/>
  <c r="M350" i="47"/>
  <c r="M349" i="47"/>
  <c r="M348" i="47"/>
  <c r="M347" i="47"/>
  <c r="M346" i="47"/>
  <c r="M345" i="47"/>
  <c r="L344" i="47"/>
  <c r="J344" i="47"/>
  <c r="H344" i="47"/>
  <c r="M344" i="47" s="1"/>
  <c r="M343" i="47"/>
  <c r="M342" i="47"/>
  <c r="M341" i="47"/>
  <c r="M340" i="47"/>
  <c r="L339" i="47"/>
  <c r="J339" i="47"/>
  <c r="H339" i="47"/>
  <c r="M339" i="47" s="1"/>
  <c r="M338" i="47"/>
  <c r="M337" i="47"/>
  <c r="M336" i="47"/>
  <c r="M335" i="47"/>
  <c r="M334" i="47"/>
  <c r="M333" i="47"/>
  <c r="M332" i="47"/>
  <c r="M331" i="47"/>
  <c r="M330" i="47"/>
  <c r="M329" i="47"/>
  <c r="M328" i="47"/>
  <c r="L327" i="47"/>
  <c r="J327" i="47"/>
  <c r="M327" i="47" s="1"/>
  <c r="H327" i="47"/>
  <c r="M326" i="47"/>
  <c r="M325" i="47"/>
  <c r="M324" i="47"/>
  <c r="M323" i="47"/>
  <c r="M322" i="47"/>
  <c r="M321" i="47"/>
  <c r="M320" i="47"/>
  <c r="M319" i="47"/>
  <c r="M318" i="47"/>
  <c r="M317" i="47"/>
  <c r="M316" i="47"/>
  <c r="M315" i="47"/>
  <c r="M314" i="47"/>
  <c r="M313" i="47"/>
  <c r="M312" i="47"/>
  <c r="M311" i="47"/>
  <c r="M310" i="47"/>
  <c r="M309" i="47"/>
  <c r="M308" i="47"/>
  <c r="M307" i="47"/>
  <c r="M306" i="47"/>
  <c r="M305" i="47"/>
  <c r="M304" i="47"/>
  <c r="M303" i="47"/>
  <c r="M302" i="47"/>
  <c r="M301" i="47"/>
  <c r="M300" i="47"/>
  <c r="M299" i="47"/>
  <c r="M298" i="47"/>
  <c r="M297" i="47"/>
  <c r="M296" i="47"/>
  <c r="M295" i="47"/>
  <c r="M294" i="47"/>
  <c r="M293" i="47"/>
  <c r="M292" i="47"/>
  <c r="M291" i="47"/>
  <c r="M290" i="47"/>
  <c r="M289" i="47"/>
  <c r="M288" i="47"/>
  <c r="M287" i="47"/>
  <c r="M286" i="47"/>
  <c r="M285" i="47"/>
  <c r="M284" i="47"/>
  <c r="J283" i="47"/>
  <c r="H283" i="47"/>
  <c r="F283" i="47"/>
  <c r="M283" i="47" s="1"/>
  <c r="M282" i="47"/>
  <c r="M281" i="47"/>
  <c r="M280" i="47"/>
  <c r="M279" i="47"/>
  <c r="M278" i="47"/>
  <c r="M277" i="47"/>
  <c r="M275" i="47"/>
  <c r="M274" i="47"/>
  <c r="M273" i="47"/>
  <c r="M272" i="47"/>
  <c r="M271" i="47"/>
  <c r="M270" i="47"/>
  <c r="M269" i="47"/>
  <c r="M268" i="47"/>
  <c r="M267" i="47"/>
  <c r="M266" i="47"/>
  <c r="M265" i="47"/>
  <c r="M264" i="47"/>
  <c r="M263" i="47"/>
  <c r="M262" i="47"/>
  <c r="M261" i="47"/>
  <c r="M260" i="47"/>
  <c r="M259" i="47"/>
  <c r="M258" i="47"/>
  <c r="M257" i="47"/>
  <c r="M256" i="47"/>
  <c r="M255" i="47"/>
  <c r="M254" i="47"/>
  <c r="M253" i="47"/>
  <c r="M252" i="47"/>
  <c r="M251" i="47"/>
  <c r="M250" i="47"/>
  <c r="M249" i="47"/>
  <c r="M248" i="47"/>
  <c r="M247" i="47"/>
  <c r="M246" i="47"/>
  <c r="M245" i="47"/>
  <c r="M244" i="47"/>
  <c r="M243" i="47"/>
  <c r="M242" i="47"/>
  <c r="M241" i="47"/>
  <c r="M240" i="47"/>
  <c r="M239" i="47"/>
  <c r="M238" i="47"/>
  <c r="M237" i="47"/>
  <c r="M236" i="47"/>
  <c r="M235" i="47"/>
  <c r="M234" i="47"/>
  <c r="M233" i="47"/>
  <c r="M232" i="47"/>
  <c r="M231" i="47"/>
  <c r="M230" i="47"/>
  <c r="M229" i="47"/>
  <c r="M228" i="47"/>
  <c r="M227" i="47"/>
  <c r="M226" i="47"/>
  <c r="M225" i="47"/>
  <c r="M224" i="47"/>
  <c r="M223" i="47"/>
  <c r="M222" i="47"/>
  <c r="M221" i="47"/>
  <c r="M220" i="47"/>
  <c r="M219" i="47"/>
  <c r="M218" i="47"/>
  <c r="M217" i="47"/>
  <c r="M216" i="47"/>
  <c r="M215" i="47"/>
  <c r="M214" i="47"/>
  <c r="M213" i="47"/>
  <c r="M212" i="47"/>
  <c r="M211" i="47"/>
  <c r="M210" i="47"/>
  <c r="M209" i="47"/>
  <c r="M208" i="47"/>
  <c r="M207" i="47"/>
  <c r="M206" i="47"/>
  <c r="M205" i="47"/>
  <c r="M204" i="47"/>
  <c r="M203" i="47"/>
  <c r="M202" i="47"/>
  <c r="M201" i="47"/>
  <c r="M200" i="47"/>
  <c r="M199" i="47"/>
  <c r="M198" i="47"/>
  <c r="M197" i="47"/>
  <c r="M196" i="47"/>
  <c r="M195" i="47"/>
  <c r="M194" i="47"/>
  <c r="M193" i="47"/>
  <c r="M192" i="47"/>
  <c r="M191" i="47"/>
  <c r="M190" i="47"/>
  <c r="M189" i="47"/>
  <c r="M188" i="47"/>
  <c r="M187" i="47"/>
  <c r="M186" i="47"/>
  <c r="M185" i="47"/>
  <c r="M184" i="47"/>
  <c r="M183" i="47"/>
  <c r="M182" i="47"/>
  <c r="M181" i="47"/>
  <c r="M180" i="47"/>
  <c r="M179" i="47"/>
  <c r="M178" i="47"/>
  <c r="M177" i="47"/>
  <c r="M176" i="47"/>
  <c r="M175" i="47"/>
  <c r="M174" i="47"/>
  <c r="M173" i="47"/>
  <c r="M172" i="47"/>
  <c r="M171" i="47"/>
  <c r="M170" i="47"/>
  <c r="M169" i="47"/>
  <c r="M168" i="47"/>
  <c r="M167" i="47"/>
  <c r="M166" i="47"/>
  <c r="M165" i="47"/>
  <c r="M164" i="47"/>
  <c r="M163" i="47"/>
  <c r="M162" i="47"/>
  <c r="M161" i="47"/>
  <c r="M160" i="47"/>
  <c r="M159" i="47"/>
  <c r="M158" i="47"/>
  <c r="M157" i="47"/>
  <c r="M156" i="47"/>
  <c r="M155" i="47"/>
  <c r="M154" i="47"/>
  <c r="M153" i="47"/>
  <c r="L152" i="47"/>
  <c r="J152" i="47"/>
  <c r="M152" i="47" s="1"/>
  <c r="H152" i="47"/>
  <c r="M151" i="47"/>
  <c r="M150" i="47"/>
  <c r="M149" i="47"/>
  <c r="M148" i="47"/>
  <c r="M147" i="47"/>
  <c r="M146" i="47"/>
  <c r="M145" i="47"/>
  <c r="M144" i="47"/>
  <c r="M143" i="47"/>
  <c r="M142" i="47"/>
  <c r="M141" i="47"/>
  <c r="M140" i="47"/>
  <c r="M139" i="47"/>
  <c r="M138" i="47"/>
  <c r="M137" i="47"/>
  <c r="L137" i="47"/>
  <c r="J137" i="47"/>
  <c r="H137" i="47"/>
  <c r="M136" i="47"/>
  <c r="M135" i="47"/>
  <c r="M134" i="47"/>
  <c r="L133" i="47"/>
  <c r="J133" i="47"/>
  <c r="H133" i="47"/>
  <c r="M133" i="47" s="1"/>
  <c r="M132" i="47"/>
  <c r="M131" i="47"/>
  <c r="M130" i="47"/>
  <c r="M129" i="47"/>
  <c r="M128" i="47"/>
  <c r="M127" i="47"/>
  <c r="M126" i="47"/>
  <c r="M125" i="47"/>
  <c r="M124" i="47"/>
  <c r="M123" i="47"/>
  <c r="M122" i="47"/>
  <c r="M121" i="47"/>
  <c r="M120" i="47"/>
  <c r="M119" i="47"/>
  <c r="M118" i="47"/>
  <c r="M117" i="47"/>
  <c r="M116" i="47"/>
  <c r="M115" i="47"/>
  <c r="M114" i="47"/>
  <c r="M113" i="47"/>
  <c r="M112" i="47"/>
  <c r="M111" i="47"/>
  <c r="M110" i="47"/>
  <c r="M109" i="47"/>
  <c r="M108" i="47"/>
  <c r="M107" i="47"/>
  <c r="M106" i="47"/>
  <c r="M105" i="47"/>
  <c r="M104" i="47"/>
  <c r="M103" i="47"/>
  <c r="M102" i="47"/>
  <c r="M101" i="47"/>
  <c r="M100" i="47"/>
  <c r="M99" i="47"/>
  <c r="M98" i="47"/>
  <c r="M97" i="47"/>
  <c r="M96" i="47"/>
  <c r="M95" i="47"/>
  <c r="M94" i="47"/>
  <c r="M93" i="47"/>
  <c r="M92" i="47"/>
  <c r="M91" i="47"/>
  <c r="M90" i="47"/>
  <c r="M89" i="47"/>
  <c r="M88" i="47"/>
  <c r="M87" i="47"/>
  <c r="M86" i="47"/>
  <c r="M85" i="47"/>
  <c r="M84" i="47"/>
  <c r="M83" i="47"/>
  <c r="M82" i="47"/>
  <c r="M81" i="47"/>
  <c r="M80" i="47"/>
  <c r="M79" i="47"/>
  <c r="M78" i="47"/>
  <c r="M77" i="47"/>
  <c r="M76" i="47"/>
  <c r="M75" i="47"/>
  <c r="M74" i="47"/>
  <c r="M73" i="47"/>
  <c r="M72" i="47"/>
  <c r="M71" i="47"/>
  <c r="M70" i="47"/>
  <c r="M69" i="47"/>
  <c r="M68" i="47"/>
  <c r="M67" i="47"/>
  <c r="M66" i="47"/>
  <c r="M65" i="47"/>
  <c r="M64" i="47"/>
  <c r="M63" i="47"/>
  <c r="M62" i="47"/>
  <c r="M61" i="47"/>
  <c r="M60" i="47"/>
  <c r="M59" i="47"/>
  <c r="M58" i="47"/>
  <c r="M57" i="47"/>
  <c r="M56" i="47"/>
  <c r="M55" i="47"/>
  <c r="M54" i="47"/>
  <c r="M53" i="47"/>
  <c r="M52" i="47"/>
  <c r="M51" i="47"/>
  <c r="M50" i="47"/>
  <c r="L49" i="47"/>
  <c r="J49" i="47"/>
  <c r="M49" i="47" s="1"/>
  <c r="H49" i="47"/>
  <c r="M48" i="47"/>
  <c r="J47" i="47"/>
  <c r="H47" i="47"/>
  <c r="F47" i="47"/>
  <c r="M47" i="47" s="1"/>
  <c r="M46" i="47"/>
  <c r="M45" i="47"/>
  <c r="M44" i="47"/>
  <c r="M43" i="47"/>
  <c r="M42" i="47"/>
  <c r="M41" i="47"/>
  <c r="M40" i="47"/>
  <c r="M39" i="47"/>
  <c r="M38" i="47"/>
  <c r="M37" i="47"/>
  <c r="L36" i="47"/>
  <c r="J36" i="47"/>
  <c r="H36" i="47"/>
  <c r="M36" i="47" s="1"/>
  <c r="L35" i="47"/>
  <c r="J35" i="47"/>
  <c r="H35" i="47"/>
  <c r="M35" i="47" s="1"/>
  <c r="L34" i="47"/>
  <c r="J34" i="47"/>
  <c r="H34" i="47"/>
  <c r="M34" i="47" s="1"/>
  <c r="L33" i="47"/>
  <c r="J33" i="47"/>
  <c r="H33" i="47"/>
  <c r="M33" i="47" s="1"/>
  <c r="M32" i="47"/>
  <c r="J31" i="47"/>
  <c r="H31" i="47"/>
  <c r="M31" i="47" s="1"/>
  <c r="F31" i="47"/>
  <c r="M30" i="47"/>
  <c r="M29" i="47"/>
  <c r="M28" i="47"/>
  <c r="J27" i="47"/>
  <c r="H27" i="47"/>
  <c r="F27" i="47"/>
  <c r="M27" i="47" s="1"/>
  <c r="M26" i="47"/>
  <c r="J25" i="47"/>
  <c r="H25" i="47"/>
  <c r="M25" i="47" s="1"/>
  <c r="F25" i="47"/>
  <c r="M24" i="47"/>
  <c r="M23" i="47"/>
  <c r="M22" i="47"/>
  <c r="L22" i="47"/>
  <c r="J22" i="47"/>
  <c r="H22" i="47"/>
  <c r="M21" i="47"/>
  <c r="M20" i="47"/>
  <c r="J19" i="47"/>
  <c r="H19" i="47"/>
  <c r="M19" i="47" s="1"/>
  <c r="F19" i="47"/>
  <c r="M18" i="47"/>
  <c r="M17" i="47"/>
  <c r="M16" i="47"/>
  <c r="M15" i="47"/>
  <c r="J14" i="47"/>
  <c r="H14" i="47"/>
  <c r="M14" i="47" s="1"/>
  <c r="F14" i="47"/>
  <c r="M13" i="47"/>
  <c r="M12" i="47"/>
  <c r="M11" i="47"/>
  <c r="M10" i="47"/>
  <c r="M9" i="47"/>
  <c r="M8" i="47"/>
  <c r="M7" i="47"/>
  <c r="M6" i="47"/>
  <c r="M5" i="47"/>
  <c r="M434" i="46"/>
  <c r="M433" i="46"/>
  <c r="M432" i="46"/>
  <c r="M431" i="46"/>
  <c r="M430" i="46"/>
  <c r="M429" i="46"/>
  <c r="M428" i="46"/>
  <c r="M427" i="46"/>
  <c r="M426" i="46"/>
  <c r="M425" i="46"/>
  <c r="M424" i="46"/>
  <c r="M423" i="46"/>
  <c r="M422" i="46"/>
  <c r="M421" i="46"/>
  <c r="M420" i="46"/>
  <c r="M419" i="46"/>
  <c r="M418" i="46"/>
  <c r="M417" i="46"/>
  <c r="M416" i="46"/>
  <c r="M415" i="46"/>
  <c r="M414" i="46"/>
  <c r="M413" i="46"/>
  <c r="M412" i="46"/>
  <c r="M411" i="46"/>
  <c r="M410" i="46"/>
  <c r="M409" i="46"/>
  <c r="M408" i="46"/>
  <c r="M407" i="46"/>
  <c r="M406" i="46"/>
  <c r="M405" i="46"/>
  <c r="M404" i="46"/>
  <c r="M403" i="46"/>
  <c r="M402" i="46"/>
  <c r="M401" i="46"/>
  <c r="M400" i="46"/>
  <c r="M399" i="46"/>
  <c r="M398" i="46"/>
  <c r="M397" i="46"/>
  <c r="M396" i="46"/>
  <c r="M395" i="46"/>
  <c r="M394" i="46"/>
  <c r="M393" i="46"/>
  <c r="M392" i="46"/>
  <c r="M391" i="46"/>
  <c r="M390" i="46"/>
  <c r="M389" i="46"/>
  <c r="M388" i="46"/>
  <c r="M387" i="46"/>
  <c r="M386" i="46"/>
  <c r="M385" i="46"/>
  <c r="M384" i="46"/>
  <c r="M383" i="46"/>
  <c r="M382" i="46"/>
  <c r="M381" i="46"/>
  <c r="M380" i="46"/>
  <c r="M379" i="46"/>
  <c r="M378" i="46"/>
  <c r="M377" i="46"/>
  <c r="M376" i="46"/>
  <c r="M375" i="46"/>
  <c r="M374" i="46"/>
  <c r="M373" i="46"/>
  <c r="M372" i="46"/>
  <c r="M371" i="46"/>
  <c r="M370" i="46"/>
  <c r="M369" i="46"/>
  <c r="M368" i="46"/>
  <c r="M367" i="46"/>
  <c r="M366" i="46"/>
  <c r="M365" i="46"/>
  <c r="M364" i="46"/>
  <c r="M363" i="46"/>
  <c r="M362" i="46"/>
  <c r="M361" i="46"/>
  <c r="M360" i="46"/>
  <c r="M359" i="46"/>
  <c r="M358" i="46"/>
  <c r="M357" i="46"/>
  <c r="M356" i="46"/>
  <c r="M355" i="46"/>
  <c r="M354" i="46"/>
  <c r="M353" i="46"/>
  <c r="M352" i="46"/>
  <c r="M351" i="46"/>
  <c r="M350" i="46"/>
  <c r="M349" i="46"/>
  <c r="M348" i="46"/>
  <c r="M347" i="46"/>
  <c r="M346" i="46"/>
  <c r="M345" i="46"/>
  <c r="L344" i="46"/>
  <c r="J344" i="46"/>
  <c r="H344" i="46"/>
  <c r="M344" i="46" s="1"/>
  <c r="M343" i="46"/>
  <c r="M342" i="46"/>
  <c r="M341" i="46"/>
  <c r="M340" i="46"/>
  <c r="L339" i="46"/>
  <c r="J339" i="46"/>
  <c r="H339" i="46"/>
  <c r="M339" i="46" s="1"/>
  <c r="M338" i="46"/>
  <c r="M337" i="46"/>
  <c r="M336" i="46"/>
  <c r="M335" i="46"/>
  <c r="M334" i="46"/>
  <c r="M333" i="46"/>
  <c r="M332" i="46"/>
  <c r="M331" i="46"/>
  <c r="M330" i="46"/>
  <c r="M329" i="46"/>
  <c r="M328" i="46"/>
  <c r="M327" i="46"/>
  <c r="L327" i="46"/>
  <c r="J327" i="46"/>
  <c r="H327" i="46"/>
  <c r="M326" i="46"/>
  <c r="M325" i="46"/>
  <c r="M324" i="46"/>
  <c r="M323" i="46"/>
  <c r="M322" i="46"/>
  <c r="M321" i="46"/>
  <c r="M320" i="46"/>
  <c r="M319" i="46"/>
  <c r="M318" i="46"/>
  <c r="M317" i="46"/>
  <c r="M316" i="46"/>
  <c r="M315" i="46"/>
  <c r="M314" i="46"/>
  <c r="M313" i="46"/>
  <c r="M312" i="46"/>
  <c r="M311" i="46"/>
  <c r="M310" i="46"/>
  <c r="M309" i="46"/>
  <c r="M308" i="46"/>
  <c r="M307" i="46"/>
  <c r="M306" i="46"/>
  <c r="M305" i="46"/>
  <c r="M304" i="46"/>
  <c r="M303" i="46"/>
  <c r="M302" i="46"/>
  <c r="M301" i="46"/>
  <c r="M300" i="46"/>
  <c r="M299" i="46"/>
  <c r="M298" i="46"/>
  <c r="M297" i="46"/>
  <c r="M296" i="46"/>
  <c r="M295" i="46"/>
  <c r="M294" i="46"/>
  <c r="M293" i="46"/>
  <c r="M292" i="46"/>
  <c r="M291" i="46"/>
  <c r="M290" i="46"/>
  <c r="M289" i="46"/>
  <c r="M288" i="46"/>
  <c r="M287" i="46"/>
  <c r="M286" i="46"/>
  <c r="M285" i="46"/>
  <c r="M284" i="46"/>
  <c r="J283" i="46"/>
  <c r="H283" i="46"/>
  <c r="F283" i="46"/>
  <c r="M283" i="46" s="1"/>
  <c r="M282" i="46"/>
  <c r="M281" i="46"/>
  <c r="M280" i="46"/>
  <c r="M279" i="46"/>
  <c r="M278" i="46"/>
  <c r="M277" i="46"/>
  <c r="M275" i="46"/>
  <c r="M274" i="46"/>
  <c r="M273" i="46"/>
  <c r="M272" i="46"/>
  <c r="M271" i="46"/>
  <c r="M270" i="46"/>
  <c r="M269" i="46"/>
  <c r="M268" i="46"/>
  <c r="M267" i="46"/>
  <c r="M266" i="46"/>
  <c r="M265" i="46"/>
  <c r="M264" i="46"/>
  <c r="M263" i="46"/>
  <c r="M262" i="46"/>
  <c r="M261" i="46"/>
  <c r="M260" i="46"/>
  <c r="M259" i="46"/>
  <c r="M258" i="46"/>
  <c r="M257" i="46"/>
  <c r="M256" i="46"/>
  <c r="M255" i="46"/>
  <c r="M254" i="46"/>
  <c r="M253" i="46"/>
  <c r="M252" i="46"/>
  <c r="M251" i="46"/>
  <c r="M250" i="46"/>
  <c r="M249" i="46"/>
  <c r="M248" i="46"/>
  <c r="M247" i="46"/>
  <c r="M246" i="46"/>
  <c r="M245" i="46"/>
  <c r="M244" i="46"/>
  <c r="M243" i="46"/>
  <c r="M242" i="46"/>
  <c r="M241" i="46"/>
  <c r="M240" i="46"/>
  <c r="M239" i="46"/>
  <c r="M238" i="46"/>
  <c r="M237" i="46"/>
  <c r="M236" i="46"/>
  <c r="M235" i="46"/>
  <c r="M234" i="46"/>
  <c r="M233" i="46"/>
  <c r="M232" i="46"/>
  <c r="M231" i="46"/>
  <c r="M230" i="46"/>
  <c r="M229" i="46"/>
  <c r="M228" i="46"/>
  <c r="M227" i="46"/>
  <c r="M226" i="46"/>
  <c r="M225" i="46"/>
  <c r="M224" i="46"/>
  <c r="M223" i="46"/>
  <c r="M222" i="46"/>
  <c r="M221" i="46"/>
  <c r="M220" i="46"/>
  <c r="M219" i="46"/>
  <c r="M218" i="46"/>
  <c r="M217" i="46"/>
  <c r="M216" i="46"/>
  <c r="M215" i="46"/>
  <c r="M214" i="46"/>
  <c r="M213" i="46"/>
  <c r="M212" i="46"/>
  <c r="M211" i="46"/>
  <c r="M210" i="46"/>
  <c r="M209" i="46"/>
  <c r="M208" i="46"/>
  <c r="M207" i="46"/>
  <c r="M206" i="46"/>
  <c r="M205" i="46"/>
  <c r="M204" i="46"/>
  <c r="M203" i="46"/>
  <c r="M202" i="46"/>
  <c r="M201" i="46"/>
  <c r="M200" i="46"/>
  <c r="M199" i="46"/>
  <c r="M198" i="46"/>
  <c r="M197" i="46"/>
  <c r="M196" i="46"/>
  <c r="M195" i="46"/>
  <c r="M194" i="46"/>
  <c r="M193" i="46"/>
  <c r="M192" i="46"/>
  <c r="M191" i="46"/>
  <c r="M190" i="46"/>
  <c r="M189" i="46"/>
  <c r="M188" i="46"/>
  <c r="M187" i="46"/>
  <c r="M186" i="46"/>
  <c r="M185" i="46"/>
  <c r="M184" i="46"/>
  <c r="M183" i="46"/>
  <c r="M182" i="46"/>
  <c r="M181" i="46"/>
  <c r="M180" i="46"/>
  <c r="M179" i="46"/>
  <c r="M178" i="46"/>
  <c r="M177" i="46"/>
  <c r="M176" i="46"/>
  <c r="M175" i="46"/>
  <c r="M174" i="46"/>
  <c r="M173" i="46"/>
  <c r="M172" i="46"/>
  <c r="M171" i="46"/>
  <c r="M170" i="46"/>
  <c r="M169" i="46"/>
  <c r="M168" i="46"/>
  <c r="M167" i="46"/>
  <c r="M166" i="46"/>
  <c r="M165" i="46"/>
  <c r="M164" i="46"/>
  <c r="M163" i="46"/>
  <c r="M162" i="46"/>
  <c r="M161" i="46"/>
  <c r="M160" i="46"/>
  <c r="M159" i="46"/>
  <c r="M158" i="46"/>
  <c r="M157" i="46"/>
  <c r="M156" i="46"/>
  <c r="M155" i="46"/>
  <c r="M154" i="46"/>
  <c r="M153" i="46"/>
  <c r="M152" i="46"/>
  <c r="L152" i="46"/>
  <c r="J152" i="46"/>
  <c r="H152" i="46"/>
  <c r="M151" i="46"/>
  <c r="M150" i="46"/>
  <c r="M149" i="46"/>
  <c r="M148" i="46"/>
  <c r="M147" i="46"/>
  <c r="M146" i="46"/>
  <c r="M145" i="46"/>
  <c r="M144" i="46"/>
  <c r="M143" i="46"/>
  <c r="M142" i="46"/>
  <c r="M141" i="46"/>
  <c r="M140" i="46"/>
  <c r="M139" i="46"/>
  <c r="M138" i="46"/>
  <c r="L137" i="46"/>
  <c r="J137" i="46"/>
  <c r="M137" i="46" s="1"/>
  <c r="H137" i="46"/>
  <c r="M136" i="46"/>
  <c r="M135" i="46"/>
  <c r="M134" i="46"/>
  <c r="L133" i="46"/>
  <c r="J133" i="46"/>
  <c r="H133" i="46"/>
  <c r="M133" i="46" s="1"/>
  <c r="M132" i="46"/>
  <c r="M131" i="46"/>
  <c r="M130" i="46"/>
  <c r="M129" i="46"/>
  <c r="M128" i="46"/>
  <c r="M127" i="46"/>
  <c r="M126" i="46"/>
  <c r="M125" i="46"/>
  <c r="M124" i="46"/>
  <c r="M123" i="46"/>
  <c r="M122" i="46"/>
  <c r="M121" i="46"/>
  <c r="M120" i="46"/>
  <c r="M119" i="46"/>
  <c r="M118" i="46"/>
  <c r="M117" i="46"/>
  <c r="M116" i="46"/>
  <c r="M115" i="46"/>
  <c r="M114" i="46"/>
  <c r="M113" i="46"/>
  <c r="M112" i="46"/>
  <c r="M111" i="46"/>
  <c r="M110" i="46"/>
  <c r="M109" i="46"/>
  <c r="M108" i="46"/>
  <c r="M107" i="46"/>
  <c r="M106" i="46"/>
  <c r="M105" i="46"/>
  <c r="M104" i="46"/>
  <c r="M103" i="46"/>
  <c r="M102" i="46"/>
  <c r="M101" i="46"/>
  <c r="M100" i="46"/>
  <c r="M99" i="46"/>
  <c r="M98" i="46"/>
  <c r="M97" i="46"/>
  <c r="M96" i="46"/>
  <c r="M95" i="46"/>
  <c r="M94" i="46"/>
  <c r="M93" i="46"/>
  <c r="M92" i="46"/>
  <c r="M91" i="46"/>
  <c r="M90" i="46"/>
  <c r="M89" i="46"/>
  <c r="M88" i="46"/>
  <c r="M87" i="46"/>
  <c r="M86" i="46"/>
  <c r="M85" i="46"/>
  <c r="M84" i="46"/>
  <c r="M83" i="46"/>
  <c r="M82" i="46"/>
  <c r="M81" i="46"/>
  <c r="M80" i="46"/>
  <c r="M79" i="46"/>
  <c r="M78" i="46"/>
  <c r="M77" i="46"/>
  <c r="M76" i="46"/>
  <c r="M75" i="46"/>
  <c r="M74" i="46"/>
  <c r="M73" i="46"/>
  <c r="M72" i="46"/>
  <c r="M71" i="46"/>
  <c r="M70" i="46"/>
  <c r="M69" i="46"/>
  <c r="M68" i="46"/>
  <c r="M67" i="46"/>
  <c r="M66" i="46"/>
  <c r="M65" i="46"/>
  <c r="M64" i="46"/>
  <c r="M63" i="46"/>
  <c r="M62" i="46"/>
  <c r="M61" i="46"/>
  <c r="M60" i="46"/>
  <c r="M59" i="46"/>
  <c r="M58" i="46"/>
  <c r="M57" i="46"/>
  <c r="M56" i="46"/>
  <c r="M55" i="46"/>
  <c r="M54" i="46"/>
  <c r="M53" i="46"/>
  <c r="M52" i="46"/>
  <c r="M51" i="46"/>
  <c r="M50" i="46"/>
  <c r="M49" i="46"/>
  <c r="L49" i="46"/>
  <c r="J49" i="46"/>
  <c r="H49" i="46"/>
  <c r="M48" i="46"/>
  <c r="J47" i="46"/>
  <c r="H47" i="46"/>
  <c r="F47" i="46"/>
  <c r="M47" i="46" s="1"/>
  <c r="M46" i="46"/>
  <c r="M45" i="46"/>
  <c r="M44" i="46"/>
  <c r="M43" i="46"/>
  <c r="M42" i="46"/>
  <c r="M41" i="46"/>
  <c r="M40" i="46"/>
  <c r="M39" i="46"/>
  <c r="M38" i="46"/>
  <c r="M37" i="46"/>
  <c r="L36" i="46"/>
  <c r="J36" i="46"/>
  <c r="H36" i="46"/>
  <c r="M36" i="46" s="1"/>
  <c r="L35" i="46"/>
  <c r="J35" i="46"/>
  <c r="H35" i="46"/>
  <c r="M35" i="46" s="1"/>
  <c r="L34" i="46"/>
  <c r="J34" i="46"/>
  <c r="H34" i="46"/>
  <c r="M34" i="46" s="1"/>
  <c r="L33" i="46"/>
  <c r="J33" i="46"/>
  <c r="H33" i="46"/>
  <c r="M33" i="46" s="1"/>
  <c r="M32" i="46"/>
  <c r="M31" i="46"/>
  <c r="J31" i="46"/>
  <c r="H31" i="46"/>
  <c r="F31" i="46"/>
  <c r="M30" i="46"/>
  <c r="M29" i="46"/>
  <c r="M28" i="46"/>
  <c r="J27" i="46"/>
  <c r="H27" i="46"/>
  <c r="F27" i="46"/>
  <c r="M27" i="46" s="1"/>
  <c r="M26" i="46"/>
  <c r="M25" i="46"/>
  <c r="J25" i="46"/>
  <c r="H25" i="46"/>
  <c r="F25" i="46"/>
  <c r="M24" i="46"/>
  <c r="M23" i="46"/>
  <c r="L22" i="46"/>
  <c r="J22" i="46"/>
  <c r="M22" i="46" s="1"/>
  <c r="H22" i="46"/>
  <c r="M21" i="46"/>
  <c r="M20" i="46"/>
  <c r="M19" i="46"/>
  <c r="J19" i="46"/>
  <c r="H19" i="46"/>
  <c r="F19" i="46"/>
  <c r="M18" i="46"/>
  <c r="M17" i="46"/>
  <c r="M16" i="46"/>
  <c r="M15" i="46"/>
  <c r="M14" i="46"/>
  <c r="J14" i="46"/>
  <c r="H14" i="46"/>
  <c r="F14" i="46"/>
  <c r="M13" i="46"/>
  <c r="M12" i="46"/>
  <c r="M11" i="46"/>
  <c r="M10" i="46"/>
  <c r="M9" i="46"/>
  <c r="M8" i="46"/>
  <c r="M7" i="46"/>
  <c r="M6" i="46"/>
  <c r="M5" i="46"/>
  <c r="M434" i="45"/>
  <c r="M433" i="45"/>
  <c r="M432" i="45"/>
  <c r="M431" i="45"/>
  <c r="M430" i="45"/>
  <c r="M429" i="45"/>
  <c r="M428" i="45"/>
  <c r="M427" i="45"/>
  <c r="M426" i="45"/>
  <c r="M425" i="45"/>
  <c r="M424" i="45"/>
  <c r="M423" i="45"/>
  <c r="M422" i="45"/>
  <c r="M421" i="45"/>
  <c r="M420" i="45"/>
  <c r="M419" i="45"/>
  <c r="M418" i="45"/>
  <c r="M417" i="45"/>
  <c r="M416" i="45"/>
  <c r="M415" i="45"/>
  <c r="M414" i="45"/>
  <c r="M413" i="45"/>
  <c r="M412" i="45"/>
  <c r="M411" i="45"/>
  <c r="M410" i="45"/>
  <c r="M409" i="45"/>
  <c r="M408" i="45"/>
  <c r="M407" i="45"/>
  <c r="M406" i="45"/>
  <c r="M405" i="45"/>
  <c r="M404" i="45"/>
  <c r="M403" i="45"/>
  <c r="M402" i="45"/>
  <c r="M401" i="45"/>
  <c r="M400" i="45"/>
  <c r="M399" i="45"/>
  <c r="M398" i="45"/>
  <c r="M397" i="45"/>
  <c r="M396" i="45"/>
  <c r="M395" i="45"/>
  <c r="M394" i="45"/>
  <c r="M393" i="45"/>
  <c r="M392" i="45"/>
  <c r="M391" i="45"/>
  <c r="M390" i="45"/>
  <c r="M389" i="45"/>
  <c r="M388" i="45"/>
  <c r="M387" i="45"/>
  <c r="M386" i="45"/>
  <c r="M385" i="45"/>
  <c r="M384" i="45"/>
  <c r="M383" i="45"/>
  <c r="M382" i="45"/>
  <c r="M381" i="45"/>
  <c r="M380" i="45"/>
  <c r="M379" i="45"/>
  <c r="M378" i="45"/>
  <c r="M377" i="45"/>
  <c r="M376" i="45"/>
  <c r="M375" i="45"/>
  <c r="M374" i="45"/>
  <c r="M373" i="45"/>
  <c r="M372" i="45"/>
  <c r="M371" i="45"/>
  <c r="M370" i="45"/>
  <c r="M369" i="45"/>
  <c r="M368" i="45"/>
  <c r="M367" i="45"/>
  <c r="M366" i="45"/>
  <c r="M365" i="45"/>
  <c r="M364" i="45"/>
  <c r="M363" i="45"/>
  <c r="M362" i="45"/>
  <c r="M361" i="45"/>
  <c r="M360" i="45"/>
  <c r="M359" i="45"/>
  <c r="M358" i="45"/>
  <c r="M357" i="45"/>
  <c r="M356" i="45"/>
  <c r="M355" i="45"/>
  <c r="M354" i="45"/>
  <c r="M353" i="45"/>
  <c r="M352" i="45"/>
  <c r="M351" i="45"/>
  <c r="M350" i="45"/>
  <c r="M349" i="45"/>
  <c r="M348" i="45"/>
  <c r="M347" i="45"/>
  <c r="M346" i="45"/>
  <c r="M345" i="45"/>
  <c r="L344" i="45"/>
  <c r="M344" i="45" s="1"/>
  <c r="J344" i="45"/>
  <c r="H344" i="45"/>
  <c r="M343" i="45"/>
  <c r="M342" i="45"/>
  <c r="M341" i="45"/>
  <c r="M340" i="45"/>
  <c r="L339" i="45"/>
  <c r="M339" i="45" s="1"/>
  <c r="J339" i="45"/>
  <c r="H339" i="45"/>
  <c r="M338" i="45"/>
  <c r="M337" i="45"/>
  <c r="M336" i="45"/>
  <c r="M335" i="45"/>
  <c r="M334" i="45"/>
  <c r="M333" i="45"/>
  <c r="M332" i="45"/>
  <c r="M331" i="45"/>
  <c r="M330" i="45"/>
  <c r="M329" i="45"/>
  <c r="M328" i="45"/>
  <c r="L327" i="45"/>
  <c r="J327" i="45"/>
  <c r="H327" i="45"/>
  <c r="M327" i="45" s="1"/>
  <c r="M326" i="45"/>
  <c r="M325" i="45"/>
  <c r="M324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M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6" i="45"/>
  <c r="M295" i="45"/>
  <c r="M294" i="45"/>
  <c r="M293" i="45"/>
  <c r="M292" i="45"/>
  <c r="M291" i="45"/>
  <c r="M290" i="45"/>
  <c r="M289" i="45"/>
  <c r="M288" i="45"/>
  <c r="M287" i="45"/>
  <c r="M286" i="45"/>
  <c r="M285" i="45"/>
  <c r="M284" i="45"/>
  <c r="J283" i="45"/>
  <c r="H283" i="45"/>
  <c r="F283" i="45"/>
  <c r="M283" i="45" s="1"/>
  <c r="M282" i="45"/>
  <c r="M281" i="45"/>
  <c r="M280" i="45"/>
  <c r="M279" i="45"/>
  <c r="M278" i="45"/>
  <c r="M277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2" i="45"/>
  <c r="M251" i="45"/>
  <c r="M250" i="45"/>
  <c r="M249" i="45"/>
  <c r="M248" i="45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30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90" i="45"/>
  <c r="M189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7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L152" i="45"/>
  <c r="J152" i="45"/>
  <c r="H152" i="45"/>
  <c r="M152" i="45" s="1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L137" i="45"/>
  <c r="J137" i="45"/>
  <c r="H137" i="45"/>
  <c r="M136" i="45"/>
  <c r="M135" i="45"/>
  <c r="M134" i="45"/>
  <c r="L133" i="45"/>
  <c r="J133" i="45"/>
  <c r="H133" i="45"/>
  <c r="M133" i="45" s="1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L49" i="45"/>
  <c r="J49" i="45"/>
  <c r="M49" i="45" s="1"/>
  <c r="H49" i="45"/>
  <c r="M48" i="45"/>
  <c r="J47" i="45"/>
  <c r="H47" i="45"/>
  <c r="F47" i="45"/>
  <c r="M47" i="45" s="1"/>
  <c r="M46" i="45"/>
  <c r="M45" i="45"/>
  <c r="M44" i="45"/>
  <c r="M43" i="45"/>
  <c r="M42" i="45"/>
  <c r="M41" i="45"/>
  <c r="M40" i="45"/>
  <c r="M39" i="45"/>
  <c r="M38" i="45"/>
  <c r="M37" i="45"/>
  <c r="L36" i="45"/>
  <c r="J36" i="45"/>
  <c r="H36" i="45"/>
  <c r="M36" i="45" s="1"/>
  <c r="L35" i="45"/>
  <c r="J35" i="45"/>
  <c r="H35" i="45"/>
  <c r="M35" i="45" s="1"/>
  <c r="L34" i="45"/>
  <c r="J34" i="45"/>
  <c r="H34" i="45"/>
  <c r="M34" i="45" s="1"/>
  <c r="L33" i="45"/>
  <c r="J33" i="45"/>
  <c r="H33" i="45"/>
  <c r="M33" i="45" s="1"/>
  <c r="M32" i="45"/>
  <c r="J31" i="45"/>
  <c r="H31" i="45"/>
  <c r="M31" i="45" s="1"/>
  <c r="F31" i="45"/>
  <c r="M30" i="45"/>
  <c r="M29" i="45"/>
  <c r="M28" i="45"/>
  <c r="J27" i="45"/>
  <c r="H27" i="45"/>
  <c r="F27" i="45"/>
  <c r="M27" i="45" s="1"/>
  <c r="M26" i="45"/>
  <c r="J25" i="45"/>
  <c r="H25" i="45"/>
  <c r="M25" i="45" s="1"/>
  <c r="F25" i="45"/>
  <c r="M24" i="45"/>
  <c r="M23" i="45"/>
  <c r="M22" i="45"/>
  <c r="L22" i="45"/>
  <c r="J22" i="45"/>
  <c r="H22" i="45"/>
  <c r="M21" i="45"/>
  <c r="M20" i="45"/>
  <c r="J19" i="45"/>
  <c r="H19" i="45"/>
  <c r="M19" i="45" s="1"/>
  <c r="F19" i="45"/>
  <c r="M18" i="45"/>
  <c r="M17" i="45"/>
  <c r="M16" i="45"/>
  <c r="M15" i="45"/>
  <c r="J14" i="45"/>
  <c r="H14" i="45"/>
  <c r="M14" i="45" s="1"/>
  <c r="F14" i="45"/>
  <c r="M13" i="45"/>
  <c r="M12" i="45"/>
  <c r="M11" i="45"/>
  <c r="M10" i="45"/>
  <c r="M9" i="45"/>
  <c r="M8" i="45"/>
  <c r="M7" i="45"/>
  <c r="M6" i="45"/>
  <c r="M5" i="45"/>
  <c r="M434" i="44"/>
  <c r="M433" i="44"/>
  <c r="M432" i="44"/>
  <c r="M431" i="44"/>
  <c r="M430" i="44"/>
  <c r="M429" i="44"/>
  <c r="M428" i="44"/>
  <c r="M427" i="44"/>
  <c r="M426" i="44"/>
  <c r="M425" i="44"/>
  <c r="M424" i="44"/>
  <c r="M423" i="44"/>
  <c r="M422" i="44"/>
  <c r="M421" i="44"/>
  <c r="M420" i="44"/>
  <c r="M419" i="44"/>
  <c r="M418" i="44"/>
  <c r="M417" i="44"/>
  <c r="M416" i="44"/>
  <c r="M415" i="44"/>
  <c r="M414" i="44"/>
  <c r="M413" i="44"/>
  <c r="M412" i="44"/>
  <c r="M411" i="44"/>
  <c r="M410" i="44"/>
  <c r="M409" i="44"/>
  <c r="M408" i="44"/>
  <c r="M407" i="44"/>
  <c r="M406" i="44"/>
  <c r="M405" i="44"/>
  <c r="M404" i="44"/>
  <c r="M403" i="44"/>
  <c r="M402" i="44"/>
  <c r="M401" i="44"/>
  <c r="M400" i="44"/>
  <c r="M399" i="44"/>
  <c r="M398" i="44"/>
  <c r="M397" i="44"/>
  <c r="M396" i="44"/>
  <c r="M395" i="44"/>
  <c r="M394" i="44"/>
  <c r="M393" i="44"/>
  <c r="M392" i="44"/>
  <c r="M391" i="44"/>
  <c r="M390" i="44"/>
  <c r="M389" i="44"/>
  <c r="M388" i="44"/>
  <c r="M387" i="44"/>
  <c r="M386" i="44"/>
  <c r="M385" i="44"/>
  <c r="M384" i="44"/>
  <c r="M383" i="44"/>
  <c r="M382" i="44"/>
  <c r="M381" i="44"/>
  <c r="M380" i="44"/>
  <c r="M379" i="44"/>
  <c r="M378" i="44"/>
  <c r="M377" i="44"/>
  <c r="M376" i="44"/>
  <c r="M375" i="44"/>
  <c r="M374" i="44"/>
  <c r="M373" i="44"/>
  <c r="M372" i="44"/>
  <c r="M371" i="44"/>
  <c r="M370" i="44"/>
  <c r="M369" i="44"/>
  <c r="M368" i="44"/>
  <c r="M367" i="44"/>
  <c r="M366" i="44"/>
  <c r="M365" i="44"/>
  <c r="M364" i="44"/>
  <c r="M363" i="44"/>
  <c r="M362" i="44"/>
  <c r="M361" i="44"/>
  <c r="M360" i="44"/>
  <c r="M359" i="44"/>
  <c r="M358" i="44"/>
  <c r="M357" i="44"/>
  <c r="M356" i="44"/>
  <c r="M355" i="44"/>
  <c r="M354" i="44"/>
  <c r="M353" i="44"/>
  <c r="M352" i="44"/>
  <c r="M351" i="44"/>
  <c r="M350" i="44"/>
  <c r="M349" i="44"/>
  <c r="M348" i="44"/>
  <c r="M347" i="44"/>
  <c r="M346" i="44"/>
  <c r="M345" i="44"/>
  <c r="L344" i="44"/>
  <c r="J344" i="44"/>
  <c r="H344" i="44"/>
  <c r="M344" i="44" s="1"/>
  <c r="M343" i="44"/>
  <c r="M342" i="44"/>
  <c r="M341" i="44"/>
  <c r="M340" i="44"/>
  <c r="L339" i="44"/>
  <c r="J339" i="44"/>
  <c r="H339" i="44"/>
  <c r="M339" i="44" s="1"/>
  <c r="M338" i="44"/>
  <c r="M337" i="44"/>
  <c r="M336" i="44"/>
  <c r="M335" i="44"/>
  <c r="M334" i="44"/>
  <c r="M333" i="44"/>
  <c r="M332" i="44"/>
  <c r="M331" i="44"/>
  <c r="M330" i="44"/>
  <c r="M329" i="44"/>
  <c r="M328" i="44"/>
  <c r="M327" i="44"/>
  <c r="L327" i="44"/>
  <c r="J327" i="44"/>
  <c r="H327" i="44"/>
  <c r="M326" i="44"/>
  <c r="M325" i="44"/>
  <c r="M324" i="44"/>
  <c r="M323" i="44"/>
  <c r="M322" i="44"/>
  <c r="M321" i="44"/>
  <c r="M320" i="44"/>
  <c r="M319" i="44"/>
  <c r="M318" i="44"/>
  <c r="M317" i="44"/>
  <c r="M316" i="44"/>
  <c r="M315" i="44"/>
  <c r="M314" i="44"/>
  <c r="M313" i="44"/>
  <c r="M312" i="44"/>
  <c r="M311" i="44"/>
  <c r="M310" i="44"/>
  <c r="M309" i="44"/>
  <c r="M308" i="44"/>
  <c r="M307" i="44"/>
  <c r="M306" i="44"/>
  <c r="M305" i="44"/>
  <c r="M304" i="44"/>
  <c r="M303" i="44"/>
  <c r="M302" i="44"/>
  <c r="M301" i="44"/>
  <c r="M300" i="44"/>
  <c r="M299" i="44"/>
  <c r="M298" i="44"/>
  <c r="M297" i="44"/>
  <c r="M296" i="44"/>
  <c r="M295" i="44"/>
  <c r="M294" i="44"/>
  <c r="M293" i="44"/>
  <c r="M292" i="44"/>
  <c r="M291" i="44"/>
  <c r="M290" i="44"/>
  <c r="M289" i="44"/>
  <c r="M288" i="44"/>
  <c r="M287" i="44"/>
  <c r="M286" i="44"/>
  <c r="M285" i="44"/>
  <c r="M284" i="44"/>
  <c r="J283" i="44"/>
  <c r="H283" i="44"/>
  <c r="F283" i="44"/>
  <c r="M283" i="44" s="1"/>
  <c r="M282" i="44"/>
  <c r="M281" i="44"/>
  <c r="M280" i="44"/>
  <c r="M279" i="44"/>
  <c r="M278" i="44"/>
  <c r="M277" i="44"/>
  <c r="M275" i="44"/>
  <c r="M274" i="44"/>
  <c r="M273" i="44"/>
  <c r="M272" i="44"/>
  <c r="M271" i="44"/>
  <c r="M270" i="44"/>
  <c r="M269" i="44"/>
  <c r="M268" i="44"/>
  <c r="M267" i="44"/>
  <c r="M266" i="44"/>
  <c r="M265" i="44"/>
  <c r="M264" i="44"/>
  <c r="M263" i="44"/>
  <c r="M262" i="44"/>
  <c r="M261" i="44"/>
  <c r="M260" i="44"/>
  <c r="M259" i="44"/>
  <c r="M258" i="44"/>
  <c r="M257" i="44"/>
  <c r="M256" i="44"/>
  <c r="M255" i="44"/>
  <c r="M254" i="44"/>
  <c r="M253" i="44"/>
  <c r="M252" i="44"/>
  <c r="M251" i="44"/>
  <c r="M250" i="44"/>
  <c r="M249" i="44"/>
  <c r="M248" i="44"/>
  <c r="M247" i="44"/>
  <c r="M246" i="44"/>
  <c r="M245" i="44"/>
  <c r="M244" i="44"/>
  <c r="M243" i="44"/>
  <c r="M242" i="44"/>
  <c r="M241" i="44"/>
  <c r="M240" i="44"/>
  <c r="M239" i="44"/>
  <c r="M238" i="44"/>
  <c r="M237" i="44"/>
  <c r="M236" i="44"/>
  <c r="M235" i="44"/>
  <c r="M234" i="44"/>
  <c r="M233" i="44"/>
  <c r="M232" i="44"/>
  <c r="M231" i="44"/>
  <c r="M230" i="44"/>
  <c r="M229" i="44"/>
  <c r="M228" i="44"/>
  <c r="M227" i="44"/>
  <c r="M226" i="44"/>
  <c r="M225" i="44"/>
  <c r="M224" i="44"/>
  <c r="M223" i="44"/>
  <c r="M222" i="44"/>
  <c r="M221" i="44"/>
  <c r="M220" i="44"/>
  <c r="M219" i="44"/>
  <c r="M218" i="44"/>
  <c r="M217" i="44"/>
  <c r="M216" i="44"/>
  <c r="M215" i="44"/>
  <c r="M214" i="44"/>
  <c r="M213" i="44"/>
  <c r="M212" i="44"/>
  <c r="M211" i="44"/>
  <c r="M210" i="44"/>
  <c r="M209" i="44"/>
  <c r="M208" i="44"/>
  <c r="M207" i="44"/>
  <c r="M206" i="44"/>
  <c r="M205" i="44"/>
  <c r="M204" i="44"/>
  <c r="M203" i="44"/>
  <c r="M202" i="44"/>
  <c r="M201" i="44"/>
  <c r="M200" i="44"/>
  <c r="M199" i="44"/>
  <c r="M198" i="44"/>
  <c r="M197" i="44"/>
  <c r="M196" i="44"/>
  <c r="M195" i="44"/>
  <c r="M194" i="44"/>
  <c r="M193" i="44"/>
  <c r="M192" i="44"/>
  <c r="M191" i="44"/>
  <c r="M190" i="44"/>
  <c r="M189" i="44"/>
  <c r="M188" i="44"/>
  <c r="M187" i="44"/>
  <c r="M186" i="44"/>
  <c r="M185" i="44"/>
  <c r="M184" i="44"/>
  <c r="M183" i="44"/>
  <c r="M182" i="44"/>
  <c r="M181" i="44"/>
  <c r="M180" i="44"/>
  <c r="M179" i="44"/>
  <c r="M178" i="44"/>
  <c r="M177" i="44"/>
  <c r="M176" i="44"/>
  <c r="M175" i="44"/>
  <c r="M174" i="44"/>
  <c r="M173" i="44"/>
  <c r="M172" i="44"/>
  <c r="M171" i="44"/>
  <c r="M170" i="44"/>
  <c r="M169" i="44"/>
  <c r="M168" i="44"/>
  <c r="M167" i="44"/>
  <c r="M166" i="44"/>
  <c r="M165" i="44"/>
  <c r="M164" i="44"/>
  <c r="M163" i="44"/>
  <c r="M162" i="44"/>
  <c r="M161" i="44"/>
  <c r="M160" i="44"/>
  <c r="M159" i="44"/>
  <c r="M158" i="44"/>
  <c r="M157" i="44"/>
  <c r="M156" i="44"/>
  <c r="M155" i="44"/>
  <c r="M154" i="44"/>
  <c r="M153" i="44"/>
  <c r="M152" i="44"/>
  <c r="L152" i="44"/>
  <c r="J152" i="44"/>
  <c r="H152" i="44"/>
  <c r="M151" i="44"/>
  <c r="M150" i="44"/>
  <c r="M149" i="44"/>
  <c r="M148" i="44"/>
  <c r="M147" i="44"/>
  <c r="M146" i="44"/>
  <c r="M145" i="44"/>
  <c r="M144" i="44"/>
  <c r="M143" i="44"/>
  <c r="M142" i="44"/>
  <c r="M141" i="44"/>
  <c r="M140" i="44"/>
  <c r="M139" i="44"/>
  <c r="M138" i="44"/>
  <c r="L137" i="44"/>
  <c r="J137" i="44"/>
  <c r="M137" i="44" s="1"/>
  <c r="H137" i="44"/>
  <c r="M136" i="44"/>
  <c r="M135" i="44"/>
  <c r="M134" i="44"/>
  <c r="L133" i="44"/>
  <c r="J133" i="44"/>
  <c r="H133" i="44"/>
  <c r="M133" i="44" s="1"/>
  <c r="M132" i="44"/>
  <c r="M131" i="44"/>
  <c r="M130" i="44"/>
  <c r="M129" i="44"/>
  <c r="M128" i="44"/>
  <c r="M127" i="44"/>
  <c r="M126" i="44"/>
  <c r="M125" i="44"/>
  <c r="M124" i="44"/>
  <c r="M123" i="44"/>
  <c r="M122" i="44"/>
  <c r="M121" i="44"/>
  <c r="M120" i="44"/>
  <c r="M119" i="44"/>
  <c r="M118" i="44"/>
  <c r="M117" i="44"/>
  <c r="M116" i="44"/>
  <c r="M115" i="44"/>
  <c r="M114" i="44"/>
  <c r="M113" i="44"/>
  <c r="M112" i="44"/>
  <c r="M111" i="44"/>
  <c r="M110" i="44"/>
  <c r="M109" i="44"/>
  <c r="M108" i="44"/>
  <c r="M107" i="44"/>
  <c r="M106" i="44"/>
  <c r="M105" i="44"/>
  <c r="M104" i="44"/>
  <c r="M103" i="44"/>
  <c r="M102" i="44"/>
  <c r="M101" i="44"/>
  <c r="M100" i="44"/>
  <c r="M99" i="44"/>
  <c r="M98" i="44"/>
  <c r="M97" i="44"/>
  <c r="M96" i="44"/>
  <c r="M95" i="44"/>
  <c r="M94" i="44"/>
  <c r="M93" i="44"/>
  <c r="M92" i="44"/>
  <c r="M91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3" i="44"/>
  <c r="M72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3" i="44"/>
  <c r="M52" i="44"/>
  <c r="M51" i="44"/>
  <c r="M50" i="44"/>
  <c r="M49" i="44"/>
  <c r="L49" i="44"/>
  <c r="J49" i="44"/>
  <c r="H49" i="44"/>
  <c r="M48" i="44"/>
  <c r="J47" i="44"/>
  <c r="H47" i="44"/>
  <c r="F47" i="44"/>
  <c r="M47" i="44" s="1"/>
  <c r="M46" i="44"/>
  <c r="M45" i="44"/>
  <c r="M44" i="44"/>
  <c r="M43" i="44"/>
  <c r="M42" i="44"/>
  <c r="M41" i="44"/>
  <c r="M40" i="44"/>
  <c r="M39" i="44"/>
  <c r="M38" i="44"/>
  <c r="M37" i="44"/>
  <c r="L36" i="44"/>
  <c r="J36" i="44"/>
  <c r="H36" i="44"/>
  <c r="M36" i="44" s="1"/>
  <c r="L35" i="44"/>
  <c r="J35" i="44"/>
  <c r="H35" i="44"/>
  <c r="M35" i="44" s="1"/>
  <c r="L34" i="44"/>
  <c r="J34" i="44"/>
  <c r="H34" i="44"/>
  <c r="M34" i="44" s="1"/>
  <c r="L33" i="44"/>
  <c r="J33" i="44"/>
  <c r="H33" i="44"/>
  <c r="M33" i="44" s="1"/>
  <c r="M32" i="44"/>
  <c r="M31" i="44"/>
  <c r="J31" i="44"/>
  <c r="H31" i="44"/>
  <c r="F31" i="44"/>
  <c r="M30" i="44"/>
  <c r="M29" i="44"/>
  <c r="M28" i="44"/>
  <c r="J27" i="44"/>
  <c r="H27" i="44"/>
  <c r="F27" i="44"/>
  <c r="M27" i="44" s="1"/>
  <c r="M26" i="44"/>
  <c r="M25" i="44"/>
  <c r="J25" i="44"/>
  <c r="H25" i="44"/>
  <c r="F25" i="44"/>
  <c r="M24" i="44"/>
  <c r="M23" i="44"/>
  <c r="L22" i="44"/>
  <c r="J22" i="44"/>
  <c r="M22" i="44" s="1"/>
  <c r="H22" i="44"/>
  <c r="M21" i="44"/>
  <c r="M20" i="44"/>
  <c r="M19" i="44"/>
  <c r="J19" i="44"/>
  <c r="H19" i="44"/>
  <c r="F19" i="44"/>
  <c r="M18" i="44"/>
  <c r="M17" i="44"/>
  <c r="M16" i="44"/>
  <c r="M15" i="44"/>
  <c r="M14" i="44"/>
  <c r="J14" i="44"/>
  <c r="H14" i="44"/>
  <c r="F14" i="44"/>
  <c r="M13" i="44"/>
  <c r="M12" i="44"/>
  <c r="M11" i="44"/>
  <c r="M10" i="44"/>
  <c r="M9" i="44"/>
  <c r="M8" i="44"/>
  <c r="M7" i="44"/>
  <c r="M6" i="44"/>
  <c r="M5" i="44"/>
  <c r="M434" i="43"/>
  <c r="M433" i="43"/>
  <c r="M432" i="43"/>
  <c r="M431" i="43"/>
  <c r="M430" i="43"/>
  <c r="M429" i="43"/>
  <c r="M428" i="43"/>
  <c r="M427" i="43"/>
  <c r="M426" i="43"/>
  <c r="M425" i="43"/>
  <c r="M424" i="43"/>
  <c r="M423" i="43"/>
  <c r="M422" i="43"/>
  <c r="M421" i="43"/>
  <c r="M420" i="43"/>
  <c r="M419" i="43"/>
  <c r="M418" i="43"/>
  <c r="M417" i="43"/>
  <c r="M416" i="43"/>
  <c r="M415" i="43"/>
  <c r="M414" i="43"/>
  <c r="M413" i="43"/>
  <c r="M412" i="43"/>
  <c r="M411" i="43"/>
  <c r="M410" i="43"/>
  <c r="M409" i="43"/>
  <c r="M408" i="43"/>
  <c r="M407" i="43"/>
  <c r="M406" i="43"/>
  <c r="M405" i="43"/>
  <c r="M404" i="43"/>
  <c r="M403" i="43"/>
  <c r="M402" i="43"/>
  <c r="M401" i="43"/>
  <c r="M400" i="43"/>
  <c r="M399" i="43"/>
  <c r="M398" i="43"/>
  <c r="M397" i="43"/>
  <c r="M396" i="43"/>
  <c r="M395" i="43"/>
  <c r="M394" i="43"/>
  <c r="M393" i="43"/>
  <c r="M392" i="43"/>
  <c r="M391" i="43"/>
  <c r="M390" i="43"/>
  <c r="M389" i="43"/>
  <c r="M388" i="43"/>
  <c r="M387" i="43"/>
  <c r="M386" i="43"/>
  <c r="M385" i="43"/>
  <c r="M384" i="43"/>
  <c r="M383" i="43"/>
  <c r="M382" i="43"/>
  <c r="M381" i="43"/>
  <c r="M380" i="43"/>
  <c r="M379" i="43"/>
  <c r="M378" i="43"/>
  <c r="M377" i="43"/>
  <c r="M376" i="43"/>
  <c r="M375" i="43"/>
  <c r="M374" i="43"/>
  <c r="M373" i="43"/>
  <c r="M372" i="43"/>
  <c r="M371" i="43"/>
  <c r="M370" i="43"/>
  <c r="M369" i="43"/>
  <c r="M368" i="43"/>
  <c r="M367" i="43"/>
  <c r="M366" i="43"/>
  <c r="M365" i="43"/>
  <c r="M364" i="43"/>
  <c r="M363" i="43"/>
  <c r="M362" i="43"/>
  <c r="M361" i="43"/>
  <c r="M360" i="43"/>
  <c r="M359" i="43"/>
  <c r="M358" i="43"/>
  <c r="M357" i="43"/>
  <c r="M356" i="43"/>
  <c r="M355" i="43"/>
  <c r="M354" i="43"/>
  <c r="M353" i="43"/>
  <c r="M352" i="43"/>
  <c r="M351" i="43"/>
  <c r="M350" i="43"/>
  <c r="M349" i="43"/>
  <c r="M348" i="43"/>
  <c r="M347" i="43"/>
  <c r="M346" i="43"/>
  <c r="M345" i="43"/>
  <c r="L344" i="43"/>
  <c r="J344" i="43"/>
  <c r="H344" i="43"/>
  <c r="M344" i="43" s="1"/>
  <c r="M343" i="43"/>
  <c r="M342" i="43"/>
  <c r="M341" i="43"/>
  <c r="M340" i="43"/>
  <c r="L339" i="43"/>
  <c r="J339" i="43"/>
  <c r="H339" i="43"/>
  <c r="M339" i="43" s="1"/>
  <c r="M338" i="43"/>
  <c r="M337" i="43"/>
  <c r="M336" i="43"/>
  <c r="M335" i="43"/>
  <c r="M334" i="43"/>
  <c r="M333" i="43"/>
  <c r="M332" i="43"/>
  <c r="M331" i="43"/>
  <c r="M330" i="43"/>
  <c r="M329" i="43"/>
  <c r="M328" i="43"/>
  <c r="L327" i="43"/>
  <c r="J327" i="43"/>
  <c r="M327" i="43" s="1"/>
  <c r="H327" i="43"/>
  <c r="M326" i="43"/>
  <c r="M325" i="43"/>
  <c r="M324" i="43"/>
  <c r="M323" i="43"/>
  <c r="M322" i="43"/>
  <c r="M321" i="43"/>
  <c r="M320" i="43"/>
  <c r="M319" i="43"/>
  <c r="M318" i="43"/>
  <c r="M317" i="43"/>
  <c r="M316" i="43"/>
  <c r="M315" i="43"/>
  <c r="M314" i="43"/>
  <c r="M313" i="43"/>
  <c r="M312" i="43"/>
  <c r="M311" i="43"/>
  <c r="M310" i="43"/>
  <c r="M309" i="43"/>
  <c r="M308" i="43"/>
  <c r="M307" i="43"/>
  <c r="M306" i="43"/>
  <c r="M305" i="43"/>
  <c r="M304" i="43"/>
  <c r="M303" i="43"/>
  <c r="M302" i="43"/>
  <c r="M301" i="43"/>
  <c r="M300" i="43"/>
  <c r="M299" i="43"/>
  <c r="M298" i="43"/>
  <c r="M297" i="43"/>
  <c r="M296" i="43"/>
  <c r="M295" i="43"/>
  <c r="M294" i="43"/>
  <c r="M293" i="43"/>
  <c r="M292" i="43"/>
  <c r="M291" i="43"/>
  <c r="M290" i="43"/>
  <c r="M289" i="43"/>
  <c r="M288" i="43"/>
  <c r="M287" i="43"/>
  <c r="M286" i="43"/>
  <c r="M285" i="43"/>
  <c r="M284" i="43"/>
  <c r="J283" i="43"/>
  <c r="H283" i="43"/>
  <c r="F283" i="43"/>
  <c r="M283" i="43" s="1"/>
  <c r="M282" i="43"/>
  <c r="M281" i="43"/>
  <c r="M280" i="43"/>
  <c r="M279" i="43"/>
  <c r="M278" i="43"/>
  <c r="M277" i="43"/>
  <c r="M275" i="43"/>
  <c r="M274" i="43"/>
  <c r="M273" i="43"/>
  <c r="M272" i="43"/>
  <c r="M271" i="43"/>
  <c r="M270" i="43"/>
  <c r="M269" i="43"/>
  <c r="M268" i="43"/>
  <c r="M267" i="43"/>
  <c r="M266" i="43"/>
  <c r="M265" i="43"/>
  <c r="M264" i="43"/>
  <c r="M263" i="43"/>
  <c r="M262" i="43"/>
  <c r="M261" i="43"/>
  <c r="M260" i="43"/>
  <c r="M259" i="43"/>
  <c r="M258" i="43"/>
  <c r="M257" i="43"/>
  <c r="M256" i="43"/>
  <c r="M255" i="43"/>
  <c r="M254" i="43"/>
  <c r="M253" i="43"/>
  <c r="M252" i="43"/>
  <c r="M251" i="43"/>
  <c r="M250" i="43"/>
  <c r="M249" i="43"/>
  <c r="M248" i="43"/>
  <c r="M247" i="43"/>
  <c r="M246" i="43"/>
  <c r="M245" i="43"/>
  <c r="M244" i="43"/>
  <c r="M243" i="43"/>
  <c r="M242" i="43"/>
  <c r="M241" i="43"/>
  <c r="M240" i="43"/>
  <c r="M239" i="43"/>
  <c r="M238" i="43"/>
  <c r="M237" i="43"/>
  <c r="M236" i="43"/>
  <c r="M235" i="43"/>
  <c r="M234" i="43"/>
  <c r="M233" i="43"/>
  <c r="M232" i="43"/>
  <c r="M231" i="43"/>
  <c r="M230" i="43"/>
  <c r="M229" i="43"/>
  <c r="M228" i="43"/>
  <c r="M227" i="43"/>
  <c r="M226" i="43"/>
  <c r="M225" i="43"/>
  <c r="M224" i="43"/>
  <c r="M223" i="43"/>
  <c r="M222" i="43"/>
  <c r="M221" i="43"/>
  <c r="M220" i="43"/>
  <c r="M219" i="43"/>
  <c r="M218" i="43"/>
  <c r="M217" i="43"/>
  <c r="M216" i="43"/>
  <c r="M215" i="43"/>
  <c r="M214" i="43"/>
  <c r="M213" i="43"/>
  <c r="M212" i="43"/>
  <c r="M211" i="43"/>
  <c r="M210" i="43"/>
  <c r="M209" i="43"/>
  <c r="M208" i="43"/>
  <c r="M207" i="43"/>
  <c r="M206" i="43"/>
  <c r="M205" i="43"/>
  <c r="M204" i="43"/>
  <c r="M203" i="43"/>
  <c r="M202" i="43"/>
  <c r="M201" i="43"/>
  <c r="M200" i="43"/>
  <c r="M199" i="43"/>
  <c r="M198" i="43"/>
  <c r="M197" i="43"/>
  <c r="M196" i="43"/>
  <c r="M195" i="43"/>
  <c r="M194" i="43"/>
  <c r="M193" i="43"/>
  <c r="M192" i="43"/>
  <c r="M191" i="43"/>
  <c r="M190" i="43"/>
  <c r="M189" i="43"/>
  <c r="M188" i="43"/>
  <c r="M187" i="43"/>
  <c r="M186" i="43"/>
  <c r="M185" i="43"/>
  <c r="M184" i="43"/>
  <c r="M183" i="43"/>
  <c r="M182" i="43"/>
  <c r="M181" i="43"/>
  <c r="M180" i="43"/>
  <c r="M179" i="43"/>
  <c r="M178" i="43"/>
  <c r="M177" i="43"/>
  <c r="M176" i="43"/>
  <c r="M175" i="43"/>
  <c r="M174" i="43"/>
  <c r="M173" i="43"/>
  <c r="M172" i="43"/>
  <c r="M171" i="43"/>
  <c r="M170" i="43"/>
  <c r="M169" i="43"/>
  <c r="M168" i="43"/>
  <c r="M167" i="43"/>
  <c r="M166" i="43"/>
  <c r="M165" i="43"/>
  <c r="M164" i="43"/>
  <c r="M163" i="43"/>
  <c r="M162" i="43"/>
  <c r="M161" i="43"/>
  <c r="M160" i="43"/>
  <c r="M159" i="43"/>
  <c r="M158" i="43"/>
  <c r="M157" i="43"/>
  <c r="M156" i="43"/>
  <c r="M155" i="43"/>
  <c r="M154" i="43"/>
  <c r="M153" i="43"/>
  <c r="L152" i="43"/>
  <c r="J152" i="43"/>
  <c r="M152" i="43" s="1"/>
  <c r="H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L137" i="43"/>
  <c r="J137" i="43"/>
  <c r="H137" i="43"/>
  <c r="M136" i="43"/>
  <c r="M135" i="43"/>
  <c r="M134" i="43"/>
  <c r="L133" i="43"/>
  <c r="J133" i="43"/>
  <c r="H133" i="43"/>
  <c r="M133" i="43" s="1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L49" i="43"/>
  <c r="J49" i="43"/>
  <c r="M49" i="43" s="1"/>
  <c r="H49" i="43"/>
  <c r="M48" i="43"/>
  <c r="J47" i="43"/>
  <c r="H47" i="43"/>
  <c r="F47" i="43"/>
  <c r="M47" i="43" s="1"/>
  <c r="M46" i="43"/>
  <c r="M45" i="43"/>
  <c r="M44" i="43"/>
  <c r="M43" i="43"/>
  <c r="M42" i="43"/>
  <c r="M41" i="43"/>
  <c r="M40" i="43"/>
  <c r="M39" i="43"/>
  <c r="M38" i="43"/>
  <c r="M37" i="43"/>
  <c r="L36" i="43"/>
  <c r="J36" i="43"/>
  <c r="H36" i="43"/>
  <c r="M36" i="43" s="1"/>
  <c r="L35" i="43"/>
  <c r="J35" i="43"/>
  <c r="H35" i="43"/>
  <c r="M35" i="43" s="1"/>
  <c r="L34" i="43"/>
  <c r="J34" i="43"/>
  <c r="H34" i="43"/>
  <c r="M34" i="43" s="1"/>
  <c r="L33" i="43"/>
  <c r="J33" i="43"/>
  <c r="H33" i="43"/>
  <c r="M33" i="43" s="1"/>
  <c r="M32" i="43"/>
  <c r="J31" i="43"/>
  <c r="H31" i="43"/>
  <c r="M31" i="43" s="1"/>
  <c r="F31" i="43"/>
  <c r="M30" i="43"/>
  <c r="M29" i="43"/>
  <c r="M28" i="43"/>
  <c r="J27" i="43"/>
  <c r="H27" i="43"/>
  <c r="F27" i="43"/>
  <c r="M27" i="43" s="1"/>
  <c r="M26" i="43"/>
  <c r="J25" i="43"/>
  <c r="H25" i="43"/>
  <c r="M25" i="43" s="1"/>
  <c r="F25" i="43"/>
  <c r="M24" i="43"/>
  <c r="M23" i="43"/>
  <c r="M22" i="43"/>
  <c r="L22" i="43"/>
  <c r="J22" i="43"/>
  <c r="H22" i="43"/>
  <c r="M21" i="43"/>
  <c r="M20" i="43"/>
  <c r="J19" i="43"/>
  <c r="H19" i="43"/>
  <c r="M19" i="43" s="1"/>
  <c r="F19" i="43"/>
  <c r="M18" i="43"/>
  <c r="M17" i="43"/>
  <c r="M16" i="43"/>
  <c r="M15" i="43"/>
  <c r="J14" i="43"/>
  <c r="H14" i="43"/>
  <c r="M14" i="43" s="1"/>
  <c r="F14" i="43"/>
  <c r="M13" i="43"/>
  <c r="M12" i="43"/>
  <c r="M11" i="43"/>
  <c r="M10" i="43"/>
  <c r="M9" i="43"/>
  <c r="M8" i="43"/>
  <c r="M7" i="43"/>
  <c r="M6" i="43"/>
  <c r="M5" i="43"/>
  <c r="M434" i="42"/>
  <c r="M433" i="42"/>
  <c r="M432" i="42"/>
  <c r="M431" i="42"/>
  <c r="M430" i="42"/>
  <c r="M429" i="42"/>
  <c r="M428" i="42"/>
  <c r="M427" i="42"/>
  <c r="M426" i="42"/>
  <c r="M425" i="42"/>
  <c r="M424" i="42"/>
  <c r="M423" i="42"/>
  <c r="M422" i="42"/>
  <c r="M421" i="42"/>
  <c r="M420" i="42"/>
  <c r="M419" i="42"/>
  <c r="M418" i="42"/>
  <c r="M417" i="42"/>
  <c r="M416" i="42"/>
  <c r="M415" i="42"/>
  <c r="M414" i="42"/>
  <c r="M413" i="42"/>
  <c r="M412" i="42"/>
  <c r="M411" i="42"/>
  <c r="M410" i="42"/>
  <c r="M409" i="42"/>
  <c r="M408" i="42"/>
  <c r="M407" i="42"/>
  <c r="M406" i="42"/>
  <c r="M405" i="42"/>
  <c r="M404" i="42"/>
  <c r="M403" i="42"/>
  <c r="M402" i="42"/>
  <c r="M401" i="42"/>
  <c r="M400" i="42"/>
  <c r="M399" i="42"/>
  <c r="M398" i="42"/>
  <c r="M397" i="42"/>
  <c r="M396" i="42"/>
  <c r="M395" i="42"/>
  <c r="M394" i="42"/>
  <c r="M393" i="42"/>
  <c r="M392" i="42"/>
  <c r="M391" i="42"/>
  <c r="M390" i="42"/>
  <c r="M389" i="42"/>
  <c r="M388" i="42"/>
  <c r="M387" i="42"/>
  <c r="M386" i="42"/>
  <c r="M385" i="42"/>
  <c r="M384" i="42"/>
  <c r="M383" i="42"/>
  <c r="M382" i="42"/>
  <c r="M381" i="42"/>
  <c r="M380" i="42"/>
  <c r="M379" i="42"/>
  <c r="M378" i="42"/>
  <c r="M377" i="42"/>
  <c r="M376" i="42"/>
  <c r="M375" i="42"/>
  <c r="M374" i="42"/>
  <c r="M373" i="42"/>
  <c r="M372" i="42"/>
  <c r="M371" i="42"/>
  <c r="M370" i="42"/>
  <c r="M369" i="42"/>
  <c r="M368" i="42"/>
  <c r="M367" i="42"/>
  <c r="M366" i="42"/>
  <c r="M365" i="42"/>
  <c r="M364" i="42"/>
  <c r="M363" i="42"/>
  <c r="M362" i="42"/>
  <c r="M361" i="42"/>
  <c r="M360" i="42"/>
  <c r="M359" i="42"/>
  <c r="M358" i="42"/>
  <c r="M357" i="42"/>
  <c r="M356" i="42"/>
  <c r="M355" i="42"/>
  <c r="M354" i="42"/>
  <c r="M353" i="42"/>
  <c r="M352" i="42"/>
  <c r="M351" i="42"/>
  <c r="M350" i="42"/>
  <c r="M349" i="42"/>
  <c r="M348" i="42"/>
  <c r="M347" i="42"/>
  <c r="M346" i="42"/>
  <c r="M345" i="42"/>
  <c r="L344" i="42"/>
  <c r="J344" i="42"/>
  <c r="H344" i="42"/>
  <c r="M344" i="42" s="1"/>
  <c r="M343" i="42"/>
  <c r="M342" i="42"/>
  <c r="M341" i="42"/>
  <c r="M340" i="42"/>
  <c r="L339" i="42"/>
  <c r="J339" i="42"/>
  <c r="H339" i="42"/>
  <c r="M339" i="42" s="1"/>
  <c r="M338" i="42"/>
  <c r="M337" i="42"/>
  <c r="M336" i="42"/>
  <c r="M335" i="42"/>
  <c r="M334" i="42"/>
  <c r="M333" i="42"/>
  <c r="M332" i="42"/>
  <c r="M331" i="42"/>
  <c r="M330" i="42"/>
  <c r="M329" i="42"/>
  <c r="M328" i="42"/>
  <c r="M327" i="42"/>
  <c r="L327" i="42"/>
  <c r="J327" i="42"/>
  <c r="H327" i="42"/>
  <c r="M326" i="42"/>
  <c r="M325" i="42"/>
  <c r="M324" i="42"/>
  <c r="M323" i="42"/>
  <c r="M322" i="42"/>
  <c r="M321" i="42"/>
  <c r="M320" i="42"/>
  <c r="M319" i="42"/>
  <c r="M318" i="42"/>
  <c r="M317" i="42"/>
  <c r="M316" i="42"/>
  <c r="M315" i="42"/>
  <c r="M314" i="42"/>
  <c r="M313" i="42"/>
  <c r="M312" i="42"/>
  <c r="M311" i="42"/>
  <c r="M310" i="42"/>
  <c r="M309" i="42"/>
  <c r="M308" i="42"/>
  <c r="M307" i="42"/>
  <c r="M306" i="42"/>
  <c r="M305" i="42"/>
  <c r="M304" i="42"/>
  <c r="M303" i="42"/>
  <c r="M302" i="42"/>
  <c r="M301" i="42"/>
  <c r="M300" i="42"/>
  <c r="M299" i="42"/>
  <c r="M298" i="42"/>
  <c r="M297" i="42"/>
  <c r="M296" i="42"/>
  <c r="M295" i="42"/>
  <c r="M294" i="42"/>
  <c r="M293" i="42"/>
  <c r="M292" i="42"/>
  <c r="M291" i="42"/>
  <c r="M290" i="42"/>
  <c r="M289" i="42"/>
  <c r="M288" i="42"/>
  <c r="M287" i="42"/>
  <c r="M286" i="42"/>
  <c r="M285" i="42"/>
  <c r="M284" i="42"/>
  <c r="J283" i="42"/>
  <c r="H283" i="42"/>
  <c r="F283" i="42"/>
  <c r="M283" i="42" s="1"/>
  <c r="M282" i="42"/>
  <c r="M281" i="42"/>
  <c r="M280" i="42"/>
  <c r="M279" i="42"/>
  <c r="M278" i="42"/>
  <c r="M277" i="42"/>
  <c r="M275" i="42"/>
  <c r="M274" i="42"/>
  <c r="M273" i="42"/>
  <c r="M272" i="42"/>
  <c r="M271" i="42"/>
  <c r="M270" i="42"/>
  <c r="M269" i="42"/>
  <c r="M268" i="42"/>
  <c r="M267" i="42"/>
  <c r="M266" i="42"/>
  <c r="M265" i="42"/>
  <c r="M264" i="42"/>
  <c r="M263" i="42"/>
  <c r="M262" i="42"/>
  <c r="M261" i="42"/>
  <c r="M260" i="42"/>
  <c r="M259" i="42"/>
  <c r="M258" i="42"/>
  <c r="M257" i="42"/>
  <c r="M256" i="42"/>
  <c r="M255" i="42"/>
  <c r="M254" i="42"/>
  <c r="M253" i="42"/>
  <c r="M252" i="42"/>
  <c r="M251" i="42"/>
  <c r="M250" i="42"/>
  <c r="M249" i="42"/>
  <c r="M248" i="42"/>
  <c r="M247" i="42"/>
  <c r="M246" i="42"/>
  <c r="M245" i="42"/>
  <c r="M244" i="42"/>
  <c r="M243" i="42"/>
  <c r="M242" i="42"/>
  <c r="M241" i="42"/>
  <c r="M240" i="42"/>
  <c r="M239" i="42"/>
  <c r="M238" i="42"/>
  <c r="M237" i="42"/>
  <c r="M236" i="42"/>
  <c r="M235" i="42"/>
  <c r="M234" i="42"/>
  <c r="M233" i="42"/>
  <c r="M232" i="42"/>
  <c r="M231" i="42"/>
  <c r="M230" i="42"/>
  <c r="M229" i="42"/>
  <c r="M228" i="42"/>
  <c r="M227" i="42"/>
  <c r="M226" i="42"/>
  <c r="M225" i="42"/>
  <c r="M224" i="42"/>
  <c r="M223" i="42"/>
  <c r="M222" i="42"/>
  <c r="M221" i="42"/>
  <c r="M220" i="42"/>
  <c r="M219" i="42"/>
  <c r="M218" i="42"/>
  <c r="M217" i="42"/>
  <c r="M216" i="42"/>
  <c r="M215" i="42"/>
  <c r="M214" i="42"/>
  <c r="M213" i="42"/>
  <c r="M212" i="42"/>
  <c r="M211" i="42"/>
  <c r="M210" i="42"/>
  <c r="M209" i="42"/>
  <c r="M208" i="42"/>
  <c r="M207" i="42"/>
  <c r="M206" i="42"/>
  <c r="M205" i="42"/>
  <c r="M204" i="42"/>
  <c r="M203" i="42"/>
  <c r="M202" i="42"/>
  <c r="M201" i="42"/>
  <c r="M200" i="42"/>
  <c r="M199" i="42"/>
  <c r="M198" i="42"/>
  <c r="M197" i="42"/>
  <c r="M196" i="42"/>
  <c r="M195" i="42"/>
  <c r="M194" i="42"/>
  <c r="M193" i="42"/>
  <c r="M192" i="42"/>
  <c r="M191" i="42"/>
  <c r="M190" i="42"/>
  <c r="M189" i="42"/>
  <c r="M188" i="42"/>
  <c r="M187" i="42"/>
  <c r="M186" i="42"/>
  <c r="M185" i="42"/>
  <c r="M184" i="42"/>
  <c r="M183" i="42"/>
  <c r="M182" i="42"/>
  <c r="M181" i="42"/>
  <c r="M180" i="42"/>
  <c r="M179" i="42"/>
  <c r="M178" i="42"/>
  <c r="M177" i="42"/>
  <c r="M176" i="42"/>
  <c r="M175" i="42"/>
  <c r="M174" i="42"/>
  <c r="M173" i="42"/>
  <c r="M172" i="42"/>
  <c r="M171" i="42"/>
  <c r="M170" i="42"/>
  <c r="M169" i="42"/>
  <c r="M168" i="42"/>
  <c r="M167" i="42"/>
  <c r="M166" i="42"/>
  <c r="M165" i="42"/>
  <c r="M164" i="42"/>
  <c r="M163" i="42"/>
  <c r="M162" i="42"/>
  <c r="M161" i="42"/>
  <c r="M160" i="42"/>
  <c r="M159" i="42"/>
  <c r="M158" i="42"/>
  <c r="M157" i="42"/>
  <c r="M156" i="42"/>
  <c r="M155" i="42"/>
  <c r="M154" i="42"/>
  <c r="M153" i="42"/>
  <c r="M152" i="42"/>
  <c r="L152" i="42"/>
  <c r="J152" i="42"/>
  <c r="H152" i="42"/>
  <c r="M151" i="42"/>
  <c r="M150" i="42"/>
  <c r="M149" i="42"/>
  <c r="M148" i="42"/>
  <c r="M147" i="42"/>
  <c r="M146" i="42"/>
  <c r="M145" i="42"/>
  <c r="M144" i="42"/>
  <c r="M143" i="42"/>
  <c r="M142" i="42"/>
  <c r="M141" i="42"/>
  <c r="M140" i="42"/>
  <c r="M139" i="42"/>
  <c r="M138" i="42"/>
  <c r="L137" i="42"/>
  <c r="J137" i="42"/>
  <c r="M137" i="42" s="1"/>
  <c r="H137" i="42"/>
  <c r="M136" i="42"/>
  <c r="M135" i="42"/>
  <c r="M134" i="42"/>
  <c r="L133" i="42"/>
  <c r="J133" i="42"/>
  <c r="H133" i="42"/>
  <c r="M133" i="42" s="1"/>
  <c r="M132" i="42"/>
  <c r="M131" i="42"/>
  <c r="M130" i="42"/>
  <c r="M129" i="42"/>
  <c r="M128" i="42"/>
  <c r="M127" i="42"/>
  <c r="M126" i="42"/>
  <c r="M125" i="42"/>
  <c r="M124" i="42"/>
  <c r="M123" i="42"/>
  <c r="M122" i="42"/>
  <c r="M121" i="42"/>
  <c r="M120" i="42"/>
  <c r="M119" i="42"/>
  <c r="M118" i="42"/>
  <c r="M117" i="42"/>
  <c r="M116" i="42"/>
  <c r="M115" i="42"/>
  <c r="M114" i="42"/>
  <c r="M113" i="42"/>
  <c r="M112" i="42"/>
  <c r="M111" i="42"/>
  <c r="M110" i="42"/>
  <c r="M109" i="42"/>
  <c r="M108" i="42"/>
  <c r="M107" i="42"/>
  <c r="M106" i="42"/>
  <c r="M105" i="42"/>
  <c r="M104" i="42"/>
  <c r="M103" i="42"/>
  <c r="M102" i="42"/>
  <c r="M101" i="42"/>
  <c r="M100" i="42"/>
  <c r="M99" i="42"/>
  <c r="M98" i="42"/>
  <c r="M97" i="42"/>
  <c r="M96" i="42"/>
  <c r="M95" i="42"/>
  <c r="M94" i="42"/>
  <c r="M93" i="42"/>
  <c r="M92" i="42"/>
  <c r="M91" i="42"/>
  <c r="M90" i="42"/>
  <c r="M89" i="42"/>
  <c r="M88" i="42"/>
  <c r="M87" i="42"/>
  <c r="M86" i="42"/>
  <c r="M85" i="42"/>
  <c r="M84" i="42"/>
  <c r="M83" i="42"/>
  <c r="M82" i="42"/>
  <c r="M81" i="42"/>
  <c r="M80" i="42"/>
  <c r="M79" i="42"/>
  <c r="M78" i="42"/>
  <c r="M77" i="42"/>
  <c r="M76" i="42"/>
  <c r="M75" i="42"/>
  <c r="M74" i="42"/>
  <c r="M73" i="42"/>
  <c r="M72" i="42"/>
  <c r="M71" i="42"/>
  <c r="M70" i="42"/>
  <c r="M69" i="42"/>
  <c r="M68" i="42"/>
  <c r="M67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4" i="42"/>
  <c r="M53" i="42"/>
  <c r="M52" i="42"/>
  <c r="M51" i="42"/>
  <c r="M50" i="42"/>
  <c r="M49" i="42"/>
  <c r="L49" i="42"/>
  <c r="J49" i="42"/>
  <c r="H49" i="42"/>
  <c r="M48" i="42"/>
  <c r="J47" i="42"/>
  <c r="H47" i="42"/>
  <c r="F47" i="42"/>
  <c r="M47" i="42" s="1"/>
  <c r="M46" i="42"/>
  <c r="M45" i="42"/>
  <c r="M44" i="42"/>
  <c r="M43" i="42"/>
  <c r="M42" i="42"/>
  <c r="M41" i="42"/>
  <c r="M40" i="42"/>
  <c r="M39" i="42"/>
  <c r="M38" i="42"/>
  <c r="M37" i="42"/>
  <c r="L36" i="42"/>
  <c r="J36" i="42"/>
  <c r="H36" i="42"/>
  <c r="M36" i="42" s="1"/>
  <c r="L35" i="42"/>
  <c r="J35" i="42"/>
  <c r="H35" i="42"/>
  <c r="M35" i="42" s="1"/>
  <c r="L34" i="42"/>
  <c r="J34" i="42"/>
  <c r="H34" i="42"/>
  <c r="M34" i="42" s="1"/>
  <c r="L33" i="42"/>
  <c r="J33" i="42"/>
  <c r="H33" i="42"/>
  <c r="M33" i="42" s="1"/>
  <c r="M32" i="42"/>
  <c r="M31" i="42"/>
  <c r="J31" i="42"/>
  <c r="H31" i="42"/>
  <c r="F31" i="42"/>
  <c r="M30" i="42"/>
  <c r="M29" i="42"/>
  <c r="M28" i="42"/>
  <c r="J27" i="42"/>
  <c r="H27" i="42"/>
  <c r="F27" i="42"/>
  <c r="M27" i="42" s="1"/>
  <c r="M26" i="42"/>
  <c r="M25" i="42"/>
  <c r="J25" i="42"/>
  <c r="H25" i="42"/>
  <c r="F25" i="42"/>
  <c r="M24" i="42"/>
  <c r="M23" i="42"/>
  <c r="L22" i="42"/>
  <c r="J22" i="42"/>
  <c r="M22" i="42" s="1"/>
  <c r="H22" i="42"/>
  <c r="M21" i="42"/>
  <c r="M20" i="42"/>
  <c r="M19" i="42"/>
  <c r="J19" i="42"/>
  <c r="H19" i="42"/>
  <c r="F19" i="42"/>
  <c r="M18" i="42"/>
  <c r="M17" i="42"/>
  <c r="M16" i="42"/>
  <c r="M15" i="42"/>
  <c r="M14" i="42"/>
  <c r="J14" i="42"/>
  <c r="H14" i="42"/>
  <c r="F14" i="42"/>
  <c r="M13" i="42"/>
  <c r="M12" i="42"/>
  <c r="M11" i="42"/>
  <c r="M10" i="42"/>
  <c r="M9" i="42"/>
  <c r="M8" i="42"/>
  <c r="M7" i="42"/>
  <c r="M6" i="42"/>
  <c r="M5" i="42"/>
  <c r="M434" i="41"/>
  <c r="M433" i="41"/>
  <c r="M432" i="41"/>
  <c r="M431" i="41"/>
  <c r="M430" i="41"/>
  <c r="M429" i="41"/>
  <c r="M428" i="41"/>
  <c r="M427" i="41"/>
  <c r="M426" i="41"/>
  <c r="M425" i="41"/>
  <c r="M424" i="41"/>
  <c r="M423" i="41"/>
  <c r="M422" i="41"/>
  <c r="M421" i="41"/>
  <c r="M420" i="41"/>
  <c r="M419" i="41"/>
  <c r="M418" i="41"/>
  <c r="M417" i="41"/>
  <c r="M416" i="41"/>
  <c r="M415" i="41"/>
  <c r="M414" i="41"/>
  <c r="M413" i="41"/>
  <c r="M412" i="41"/>
  <c r="M411" i="41"/>
  <c r="M410" i="41"/>
  <c r="M409" i="41"/>
  <c r="M408" i="41"/>
  <c r="M407" i="41"/>
  <c r="M406" i="41"/>
  <c r="M405" i="41"/>
  <c r="M404" i="41"/>
  <c r="M403" i="41"/>
  <c r="M402" i="41"/>
  <c r="M401" i="41"/>
  <c r="M400" i="41"/>
  <c r="M399" i="41"/>
  <c r="M398" i="41"/>
  <c r="M397" i="41"/>
  <c r="M396" i="41"/>
  <c r="M395" i="41"/>
  <c r="M394" i="41"/>
  <c r="M393" i="41"/>
  <c r="M392" i="41"/>
  <c r="M391" i="41"/>
  <c r="M390" i="41"/>
  <c r="M389" i="41"/>
  <c r="M388" i="41"/>
  <c r="M387" i="41"/>
  <c r="M386" i="41"/>
  <c r="M385" i="41"/>
  <c r="M384" i="41"/>
  <c r="M383" i="41"/>
  <c r="M382" i="41"/>
  <c r="M381" i="41"/>
  <c r="M380" i="41"/>
  <c r="M379" i="41"/>
  <c r="M378" i="41"/>
  <c r="M377" i="41"/>
  <c r="M376" i="41"/>
  <c r="M375" i="41"/>
  <c r="M374" i="41"/>
  <c r="M373" i="41"/>
  <c r="M372" i="41"/>
  <c r="M371" i="41"/>
  <c r="M370" i="41"/>
  <c r="M369" i="41"/>
  <c r="M368" i="41"/>
  <c r="M367" i="41"/>
  <c r="M366" i="41"/>
  <c r="M365" i="41"/>
  <c r="M364" i="41"/>
  <c r="M363" i="41"/>
  <c r="M362" i="41"/>
  <c r="M361" i="41"/>
  <c r="M360" i="41"/>
  <c r="M359" i="41"/>
  <c r="M358" i="41"/>
  <c r="M357" i="41"/>
  <c r="M356" i="41"/>
  <c r="M355" i="41"/>
  <c r="M354" i="41"/>
  <c r="M353" i="41"/>
  <c r="M352" i="41"/>
  <c r="M351" i="41"/>
  <c r="M350" i="41"/>
  <c r="M349" i="41"/>
  <c r="M348" i="41"/>
  <c r="M347" i="41"/>
  <c r="M346" i="41"/>
  <c r="M345" i="41"/>
  <c r="L344" i="41"/>
  <c r="J344" i="41"/>
  <c r="H344" i="41"/>
  <c r="M344" i="41" s="1"/>
  <c r="M343" i="41"/>
  <c r="M342" i="41"/>
  <c r="M341" i="41"/>
  <c r="M340" i="41"/>
  <c r="L339" i="41"/>
  <c r="J339" i="41"/>
  <c r="H339" i="41"/>
  <c r="M339" i="41" s="1"/>
  <c r="M338" i="41"/>
  <c r="M337" i="41"/>
  <c r="M336" i="41"/>
  <c r="M335" i="41"/>
  <c r="M334" i="41"/>
  <c r="M333" i="41"/>
  <c r="M332" i="41"/>
  <c r="M331" i="41"/>
  <c r="M330" i="41"/>
  <c r="M329" i="41"/>
  <c r="M328" i="41"/>
  <c r="L327" i="41"/>
  <c r="J327" i="41"/>
  <c r="M327" i="41" s="1"/>
  <c r="H327" i="41"/>
  <c r="M326" i="41"/>
  <c r="M325" i="41"/>
  <c r="M324" i="41"/>
  <c r="M323" i="41"/>
  <c r="M322" i="41"/>
  <c r="M321" i="41"/>
  <c r="M320" i="41"/>
  <c r="M319" i="41"/>
  <c r="M318" i="41"/>
  <c r="M317" i="41"/>
  <c r="M316" i="41"/>
  <c r="M315" i="41"/>
  <c r="M314" i="41"/>
  <c r="M313" i="41"/>
  <c r="M312" i="41"/>
  <c r="M311" i="41"/>
  <c r="M310" i="41"/>
  <c r="M309" i="41"/>
  <c r="M308" i="41"/>
  <c r="M307" i="41"/>
  <c r="M306" i="41"/>
  <c r="M305" i="41"/>
  <c r="M304" i="41"/>
  <c r="M303" i="41"/>
  <c r="M302" i="41"/>
  <c r="M301" i="41"/>
  <c r="M300" i="41"/>
  <c r="M299" i="41"/>
  <c r="M298" i="41"/>
  <c r="M297" i="41"/>
  <c r="M296" i="41"/>
  <c r="M293" i="41"/>
  <c r="M292" i="41"/>
  <c r="M291" i="41"/>
  <c r="M290" i="41"/>
  <c r="M294" i="41"/>
  <c r="M295" i="41"/>
  <c r="M289" i="41"/>
  <c r="M288" i="41"/>
  <c r="M287" i="41"/>
  <c r="M286" i="41"/>
  <c r="M285" i="41"/>
  <c r="M284" i="41"/>
  <c r="J283" i="41"/>
  <c r="H283" i="41"/>
  <c r="F283" i="41"/>
  <c r="M283" i="41" s="1"/>
  <c r="M282" i="41"/>
  <c r="M281" i="41"/>
  <c r="M280" i="41"/>
  <c r="M279" i="41"/>
  <c r="M278" i="41"/>
  <c r="M277" i="41"/>
  <c r="M275" i="41"/>
  <c r="M274" i="41"/>
  <c r="M273" i="41"/>
  <c r="M272" i="41"/>
  <c r="M271" i="41"/>
  <c r="M270" i="41"/>
  <c r="M269" i="41"/>
  <c r="M268" i="41"/>
  <c r="M267" i="41"/>
  <c r="M266" i="41"/>
  <c r="M265" i="41"/>
  <c r="M264" i="41"/>
  <c r="M263" i="41"/>
  <c r="M262" i="41"/>
  <c r="M261" i="41"/>
  <c r="M260" i="41"/>
  <c r="M259" i="41"/>
  <c r="M258" i="41"/>
  <c r="M257" i="41"/>
  <c r="M256" i="41"/>
  <c r="M255" i="41"/>
  <c r="M254" i="41"/>
  <c r="M253" i="41"/>
  <c r="M252" i="41"/>
  <c r="M251" i="41"/>
  <c r="M250" i="41"/>
  <c r="M249" i="41"/>
  <c r="M248" i="41"/>
  <c r="M247" i="41"/>
  <c r="M246" i="41"/>
  <c r="M245" i="41"/>
  <c r="M244" i="41"/>
  <c r="M243" i="41"/>
  <c r="M242" i="41"/>
  <c r="M241" i="41"/>
  <c r="M240" i="41"/>
  <c r="M239" i="41"/>
  <c r="M238" i="41"/>
  <c r="M237" i="41"/>
  <c r="M236" i="41"/>
  <c r="M235" i="41"/>
  <c r="M234" i="41"/>
  <c r="M233" i="41"/>
  <c r="M232" i="41"/>
  <c r="M231" i="41"/>
  <c r="M230" i="41"/>
  <c r="M229" i="41"/>
  <c r="M228" i="41"/>
  <c r="M227" i="41"/>
  <c r="M226" i="41"/>
  <c r="M225" i="41"/>
  <c r="M224" i="41"/>
  <c r="M223" i="41"/>
  <c r="M222" i="41"/>
  <c r="M221" i="41"/>
  <c r="M220" i="41"/>
  <c r="M219" i="41"/>
  <c r="M218" i="41"/>
  <c r="M217" i="41"/>
  <c r="M216" i="41"/>
  <c r="M215" i="41"/>
  <c r="M214" i="41"/>
  <c r="M213" i="41"/>
  <c r="M212" i="41"/>
  <c r="M211" i="41"/>
  <c r="M210" i="41"/>
  <c r="M209" i="41"/>
  <c r="M208" i="41"/>
  <c r="M207" i="41"/>
  <c r="M206" i="41"/>
  <c r="M205" i="41"/>
  <c r="M204" i="41"/>
  <c r="M203" i="41"/>
  <c r="M202" i="41"/>
  <c r="M201" i="41"/>
  <c r="M200" i="41"/>
  <c r="M199" i="41"/>
  <c r="M198" i="41"/>
  <c r="M197" i="41"/>
  <c r="M196" i="41"/>
  <c r="M195" i="41"/>
  <c r="M194" i="41"/>
  <c r="M193" i="41"/>
  <c r="M192" i="41"/>
  <c r="M191" i="41"/>
  <c r="M190" i="41"/>
  <c r="M189" i="41"/>
  <c r="M188" i="41"/>
  <c r="M187" i="41"/>
  <c r="M186" i="41"/>
  <c r="M185" i="41"/>
  <c r="M184" i="41"/>
  <c r="M183" i="41"/>
  <c r="M182" i="41"/>
  <c r="M181" i="41"/>
  <c r="M180" i="41"/>
  <c r="M179" i="41"/>
  <c r="M178" i="41"/>
  <c r="M177" i="41"/>
  <c r="M176" i="41"/>
  <c r="M175" i="41"/>
  <c r="M174" i="41"/>
  <c r="M173" i="41"/>
  <c r="M172" i="41"/>
  <c r="M171" i="41"/>
  <c r="M170" i="41"/>
  <c r="M169" i="41"/>
  <c r="M168" i="41"/>
  <c r="M167" i="41"/>
  <c r="M166" i="41"/>
  <c r="M165" i="41"/>
  <c r="M164" i="41"/>
  <c r="M163" i="41"/>
  <c r="M162" i="41"/>
  <c r="M161" i="41"/>
  <c r="M160" i="41"/>
  <c r="M159" i="41"/>
  <c r="M158" i="41"/>
  <c r="M157" i="41"/>
  <c r="M156" i="41"/>
  <c r="M155" i="41"/>
  <c r="M154" i="41"/>
  <c r="M153" i="41"/>
  <c r="L152" i="41"/>
  <c r="J152" i="41"/>
  <c r="M152" i="41" s="1"/>
  <c r="H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L137" i="41"/>
  <c r="J137" i="41"/>
  <c r="H137" i="41"/>
  <c r="M136" i="41"/>
  <c r="M135" i="41"/>
  <c r="M134" i="41"/>
  <c r="L133" i="41"/>
  <c r="J133" i="41"/>
  <c r="H133" i="41"/>
  <c r="M133" i="41" s="1"/>
  <c r="M132" i="41"/>
  <c r="M131" i="41"/>
  <c r="M130" i="41"/>
  <c r="M129" i="41"/>
  <c r="M128" i="41"/>
  <c r="M127" i="41"/>
  <c r="M126" i="41"/>
  <c r="M125" i="41"/>
  <c r="M124" i="41"/>
  <c r="M123" i="41"/>
  <c r="M122" i="41"/>
  <c r="M121" i="41"/>
  <c r="M120" i="41"/>
  <c r="M119" i="41"/>
  <c r="M118" i="41"/>
  <c r="M117" i="41"/>
  <c r="M116" i="41"/>
  <c r="M115" i="41"/>
  <c r="M114" i="41"/>
  <c r="M113" i="41"/>
  <c r="M112" i="41"/>
  <c r="M111" i="41"/>
  <c r="M110" i="41"/>
  <c r="M109" i="41"/>
  <c r="M108" i="41"/>
  <c r="M107" i="41"/>
  <c r="M106" i="41"/>
  <c r="M105" i="41"/>
  <c r="M104" i="41"/>
  <c r="M103" i="41"/>
  <c r="M102" i="41"/>
  <c r="M101" i="41"/>
  <c r="M100" i="4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L49" i="41"/>
  <c r="J49" i="41"/>
  <c r="M49" i="41" s="1"/>
  <c r="H49" i="41"/>
  <c r="M48" i="41"/>
  <c r="J47" i="41"/>
  <c r="H47" i="41"/>
  <c r="F47" i="41"/>
  <c r="M47" i="41" s="1"/>
  <c r="M46" i="41"/>
  <c r="M45" i="41"/>
  <c r="M44" i="41"/>
  <c r="M43" i="41"/>
  <c r="M42" i="41"/>
  <c r="M41" i="41"/>
  <c r="M40" i="41"/>
  <c r="M39" i="41"/>
  <c r="M38" i="41"/>
  <c r="M37" i="41"/>
  <c r="L36" i="41"/>
  <c r="J36" i="41"/>
  <c r="H36" i="41"/>
  <c r="M36" i="41" s="1"/>
  <c r="L35" i="41"/>
  <c r="J35" i="41"/>
  <c r="H35" i="41"/>
  <c r="M35" i="41" s="1"/>
  <c r="L34" i="41"/>
  <c r="J34" i="41"/>
  <c r="H34" i="41"/>
  <c r="M34" i="41" s="1"/>
  <c r="L33" i="41"/>
  <c r="J33" i="41"/>
  <c r="H33" i="41"/>
  <c r="M33" i="41" s="1"/>
  <c r="M32" i="41"/>
  <c r="J31" i="41"/>
  <c r="H31" i="41"/>
  <c r="M31" i="41" s="1"/>
  <c r="F31" i="41"/>
  <c r="M30" i="41"/>
  <c r="M29" i="41"/>
  <c r="M28" i="41"/>
  <c r="J27" i="41"/>
  <c r="H27" i="41"/>
  <c r="F27" i="41"/>
  <c r="M27" i="41" s="1"/>
  <c r="M26" i="41"/>
  <c r="J25" i="41"/>
  <c r="H25" i="41"/>
  <c r="M25" i="41" s="1"/>
  <c r="F25" i="41"/>
  <c r="M24" i="41"/>
  <c r="M23" i="41"/>
  <c r="M22" i="41"/>
  <c r="L22" i="41"/>
  <c r="J22" i="41"/>
  <c r="H22" i="41"/>
  <c r="M21" i="41"/>
  <c r="M20" i="41"/>
  <c r="J19" i="41"/>
  <c r="H19" i="41"/>
  <c r="M19" i="41" s="1"/>
  <c r="F19" i="41"/>
  <c r="M18" i="41"/>
  <c r="M17" i="41"/>
  <c r="M16" i="41"/>
  <c r="M15" i="41"/>
  <c r="J14" i="41"/>
  <c r="H14" i="41"/>
  <c r="M14" i="41" s="1"/>
  <c r="F14" i="41"/>
  <c r="M13" i="41"/>
  <c r="M12" i="41"/>
  <c r="M11" i="41"/>
  <c r="M10" i="41"/>
  <c r="M9" i="41"/>
  <c r="M8" i="41"/>
  <c r="M7" i="41"/>
  <c r="M6" i="41"/>
  <c r="M5" i="41"/>
  <c r="M434" i="40"/>
  <c r="M433" i="40"/>
  <c r="M432" i="40"/>
  <c r="M431" i="40"/>
  <c r="M430" i="40"/>
  <c r="M429" i="40"/>
  <c r="M428" i="40"/>
  <c r="M427" i="40"/>
  <c r="M426" i="40"/>
  <c r="M425" i="40"/>
  <c r="M424" i="40"/>
  <c r="M423" i="40"/>
  <c r="M422" i="40"/>
  <c r="M421" i="40"/>
  <c r="M420" i="40"/>
  <c r="M419" i="40"/>
  <c r="M418" i="40"/>
  <c r="M417" i="40"/>
  <c r="M416" i="40"/>
  <c r="M415" i="40"/>
  <c r="M414" i="40"/>
  <c r="M413" i="40"/>
  <c r="M412" i="40"/>
  <c r="M411" i="40"/>
  <c r="M410" i="40"/>
  <c r="M409" i="40"/>
  <c r="M408" i="40"/>
  <c r="M407" i="40"/>
  <c r="M406" i="40"/>
  <c r="M405" i="40"/>
  <c r="M404" i="40"/>
  <c r="M403" i="40"/>
  <c r="M402" i="40"/>
  <c r="M401" i="40"/>
  <c r="M400" i="40"/>
  <c r="M399" i="40"/>
  <c r="M398" i="40"/>
  <c r="M397" i="40"/>
  <c r="M396" i="40"/>
  <c r="M395" i="40"/>
  <c r="M394" i="40"/>
  <c r="M393" i="40"/>
  <c r="M392" i="40"/>
  <c r="M391" i="40"/>
  <c r="M390" i="40"/>
  <c r="M389" i="40"/>
  <c r="M388" i="40"/>
  <c r="M387" i="40"/>
  <c r="M386" i="40"/>
  <c r="M385" i="40"/>
  <c r="M384" i="40"/>
  <c r="M383" i="40"/>
  <c r="M382" i="40"/>
  <c r="M381" i="40"/>
  <c r="M380" i="40"/>
  <c r="M379" i="40"/>
  <c r="M378" i="40"/>
  <c r="M377" i="40"/>
  <c r="M376" i="40"/>
  <c r="M375" i="40"/>
  <c r="M374" i="40"/>
  <c r="M373" i="40"/>
  <c r="M372" i="40"/>
  <c r="M371" i="40"/>
  <c r="M370" i="40"/>
  <c r="M369" i="40"/>
  <c r="M368" i="40"/>
  <c r="M367" i="40"/>
  <c r="M366" i="40"/>
  <c r="M365" i="40"/>
  <c r="M364" i="40"/>
  <c r="M363" i="40"/>
  <c r="M362" i="40"/>
  <c r="M361" i="40"/>
  <c r="M360" i="40"/>
  <c r="M359" i="40"/>
  <c r="M358" i="40"/>
  <c r="M357" i="40"/>
  <c r="M356" i="40"/>
  <c r="M355" i="40"/>
  <c r="M354" i="40"/>
  <c r="M353" i="40"/>
  <c r="M352" i="40"/>
  <c r="M351" i="40"/>
  <c r="M350" i="40"/>
  <c r="M349" i="40"/>
  <c r="M348" i="40"/>
  <c r="M347" i="40"/>
  <c r="M346" i="40"/>
  <c r="M345" i="40"/>
  <c r="L344" i="40"/>
  <c r="J344" i="40"/>
  <c r="H344" i="40"/>
  <c r="M344" i="40" s="1"/>
  <c r="M343" i="40"/>
  <c r="M342" i="40"/>
  <c r="M341" i="40"/>
  <c r="M340" i="40"/>
  <c r="L339" i="40"/>
  <c r="J339" i="40"/>
  <c r="H339" i="40"/>
  <c r="M339" i="40" s="1"/>
  <c r="M338" i="40"/>
  <c r="M337" i="40"/>
  <c r="M336" i="40"/>
  <c r="M335" i="40"/>
  <c r="M334" i="40"/>
  <c r="M333" i="40"/>
  <c r="M332" i="40"/>
  <c r="M331" i="40"/>
  <c r="M330" i="40"/>
  <c r="M329" i="40"/>
  <c r="M328" i="40"/>
  <c r="M327" i="40"/>
  <c r="L327" i="40"/>
  <c r="J327" i="40"/>
  <c r="H327" i="40"/>
  <c r="M326" i="40"/>
  <c r="M325" i="40"/>
  <c r="M324" i="40"/>
  <c r="M323" i="40"/>
  <c r="M322" i="40"/>
  <c r="M321" i="40"/>
  <c r="M320" i="40"/>
  <c r="M319" i="40"/>
  <c r="M318" i="40"/>
  <c r="M317" i="40"/>
  <c r="M316" i="40"/>
  <c r="M315" i="40"/>
  <c r="M314" i="40"/>
  <c r="M313" i="40"/>
  <c r="M312" i="40"/>
  <c r="M311" i="40"/>
  <c r="M310" i="40"/>
  <c r="M309" i="40"/>
  <c r="M308" i="40"/>
  <c r="M307" i="40"/>
  <c r="M306" i="40"/>
  <c r="M305" i="40"/>
  <c r="M304" i="40"/>
  <c r="M303" i="40"/>
  <c r="M302" i="40"/>
  <c r="M301" i="40"/>
  <c r="M300" i="40"/>
  <c r="M299" i="40"/>
  <c r="M298" i="40"/>
  <c r="M297" i="40"/>
  <c r="M296" i="40"/>
  <c r="M295" i="40"/>
  <c r="M294" i="40"/>
  <c r="M293" i="40"/>
  <c r="M292" i="40"/>
  <c r="M291" i="40"/>
  <c r="M290" i="40"/>
  <c r="M289" i="40"/>
  <c r="M288" i="40"/>
  <c r="M287" i="40"/>
  <c r="M286" i="40"/>
  <c r="M285" i="40"/>
  <c r="M284" i="40"/>
  <c r="J283" i="40"/>
  <c r="H283" i="40"/>
  <c r="F283" i="40"/>
  <c r="M283" i="40" s="1"/>
  <c r="M282" i="40"/>
  <c r="M281" i="40"/>
  <c r="M280" i="40"/>
  <c r="M279" i="40"/>
  <c r="M278" i="40"/>
  <c r="M277" i="40"/>
  <c r="M275" i="40"/>
  <c r="M274" i="40"/>
  <c r="M273" i="40"/>
  <c r="M272" i="40"/>
  <c r="M271" i="40"/>
  <c r="M270" i="40"/>
  <c r="M269" i="40"/>
  <c r="M268" i="40"/>
  <c r="M267" i="40"/>
  <c r="M266" i="40"/>
  <c r="M265" i="40"/>
  <c r="M264" i="40"/>
  <c r="M263" i="40"/>
  <c r="M262" i="40"/>
  <c r="M261" i="40"/>
  <c r="M260" i="40"/>
  <c r="M259" i="40"/>
  <c r="M258" i="40"/>
  <c r="M257" i="40"/>
  <c r="M256" i="40"/>
  <c r="M255" i="40"/>
  <c r="M254" i="40"/>
  <c r="M253" i="40"/>
  <c r="M252" i="40"/>
  <c r="M251" i="40"/>
  <c r="M250" i="40"/>
  <c r="M249" i="40"/>
  <c r="M248" i="40"/>
  <c r="M247" i="40"/>
  <c r="M246" i="40"/>
  <c r="M245" i="40"/>
  <c r="M244" i="40"/>
  <c r="M243" i="40"/>
  <c r="M242" i="40"/>
  <c r="M241" i="40"/>
  <c r="M240" i="40"/>
  <c r="M239" i="40"/>
  <c r="M238" i="40"/>
  <c r="M237" i="40"/>
  <c r="M236" i="40"/>
  <c r="M235" i="40"/>
  <c r="M234" i="40"/>
  <c r="M233" i="40"/>
  <c r="M232" i="40"/>
  <c r="M231" i="40"/>
  <c r="M230" i="40"/>
  <c r="M229" i="40"/>
  <c r="M228" i="40"/>
  <c r="M227" i="40"/>
  <c r="M226" i="40"/>
  <c r="M225" i="40"/>
  <c r="M224" i="40"/>
  <c r="M223" i="40"/>
  <c r="M222" i="40"/>
  <c r="M221" i="40"/>
  <c r="M220" i="40"/>
  <c r="M219" i="40"/>
  <c r="M218" i="40"/>
  <c r="M217" i="40"/>
  <c r="M216" i="40"/>
  <c r="M215" i="40"/>
  <c r="M214" i="40"/>
  <c r="M213" i="40"/>
  <c r="M212" i="40"/>
  <c r="M211" i="40"/>
  <c r="M210" i="40"/>
  <c r="M209" i="40"/>
  <c r="M208" i="40"/>
  <c r="M207" i="40"/>
  <c r="M206" i="40"/>
  <c r="M205" i="40"/>
  <c r="M204" i="40"/>
  <c r="M203" i="40"/>
  <c r="M202" i="40"/>
  <c r="M201" i="40"/>
  <c r="M200" i="40"/>
  <c r="M199" i="40"/>
  <c r="M198" i="40"/>
  <c r="M197" i="40"/>
  <c r="M184" i="40"/>
  <c r="M183" i="40"/>
  <c r="M174" i="40"/>
  <c r="M196" i="40"/>
  <c r="M195" i="40"/>
  <c r="M194" i="40"/>
  <c r="M193" i="40"/>
  <c r="M192" i="40"/>
  <c r="M191" i="40"/>
  <c r="M190" i="40"/>
  <c r="M189" i="40"/>
  <c r="M188" i="40"/>
  <c r="M187" i="40"/>
  <c r="M185" i="40"/>
  <c r="M182" i="40"/>
  <c r="M181" i="40"/>
  <c r="M180" i="40"/>
  <c r="M179" i="40"/>
  <c r="M178" i="40"/>
  <c r="M176" i="40"/>
  <c r="M175" i="40"/>
  <c r="M177" i="40"/>
  <c r="M186" i="40"/>
  <c r="M173" i="40"/>
  <c r="M172" i="40"/>
  <c r="M171" i="40"/>
  <c r="M170" i="40"/>
  <c r="M169" i="40"/>
  <c r="M168" i="40"/>
  <c r="M167" i="40"/>
  <c r="M166" i="40"/>
  <c r="M165" i="40"/>
  <c r="M164" i="40"/>
  <c r="M163" i="40"/>
  <c r="M162" i="40"/>
  <c r="M161" i="40"/>
  <c r="M160" i="40"/>
  <c r="M159" i="40"/>
  <c r="M158" i="40"/>
  <c r="M157" i="40"/>
  <c r="M156" i="40"/>
  <c r="M155" i="40"/>
  <c r="M154" i="40"/>
  <c r="M153" i="40"/>
  <c r="M152" i="40"/>
  <c r="L152" i="40"/>
  <c r="J152" i="40"/>
  <c r="H152" i="40"/>
  <c r="M151" i="40"/>
  <c r="M150" i="40"/>
  <c r="M149" i="40"/>
  <c r="M148" i="40"/>
  <c r="M147" i="40"/>
  <c r="M146" i="40"/>
  <c r="M145" i="40"/>
  <c r="M144" i="40"/>
  <c r="M143" i="40"/>
  <c r="M142" i="40"/>
  <c r="M141" i="40"/>
  <c r="M140" i="40"/>
  <c r="M139" i="40"/>
  <c r="M138" i="40"/>
  <c r="L137" i="40"/>
  <c r="J137" i="40"/>
  <c r="M137" i="40" s="1"/>
  <c r="H137" i="40"/>
  <c r="M136" i="40"/>
  <c r="M135" i="40"/>
  <c r="M134" i="40"/>
  <c r="L133" i="40"/>
  <c r="J133" i="40"/>
  <c r="H133" i="40"/>
  <c r="M133" i="40" s="1"/>
  <c r="M132" i="40"/>
  <c r="M131" i="40"/>
  <c r="M130" i="40"/>
  <c r="M129" i="40"/>
  <c r="M128" i="40"/>
  <c r="M127" i="40"/>
  <c r="M126" i="40"/>
  <c r="M125" i="40"/>
  <c r="M124" i="40"/>
  <c r="M123" i="40"/>
  <c r="M122" i="40"/>
  <c r="M121" i="40"/>
  <c r="M120" i="40"/>
  <c r="M119" i="40"/>
  <c r="M118" i="40"/>
  <c r="M117" i="40"/>
  <c r="M116" i="40"/>
  <c r="M115" i="40"/>
  <c r="M114" i="40"/>
  <c r="M113" i="40"/>
  <c r="M112" i="40"/>
  <c r="M111" i="40"/>
  <c r="M110" i="40"/>
  <c r="M109" i="40"/>
  <c r="M108" i="40"/>
  <c r="M107" i="40"/>
  <c r="M106" i="40"/>
  <c r="M105" i="40"/>
  <c r="M104" i="40"/>
  <c r="M103" i="40"/>
  <c r="M102" i="40"/>
  <c r="M101" i="40"/>
  <c r="M100" i="40"/>
  <c r="M99" i="40"/>
  <c r="M98" i="40"/>
  <c r="M97" i="40"/>
  <c r="M96" i="40"/>
  <c r="M95" i="40"/>
  <c r="M94" i="40"/>
  <c r="M93" i="40"/>
  <c r="M92" i="40"/>
  <c r="M91" i="40"/>
  <c r="M90" i="40"/>
  <c r="M89" i="40"/>
  <c r="M88" i="40"/>
  <c r="M87" i="40"/>
  <c r="M86" i="40"/>
  <c r="M85" i="40"/>
  <c r="M84" i="40"/>
  <c r="M83" i="40"/>
  <c r="M82" i="40"/>
  <c r="M81" i="40"/>
  <c r="M80" i="40"/>
  <c r="M79" i="40"/>
  <c r="M78" i="40"/>
  <c r="M77" i="40"/>
  <c r="M76" i="40"/>
  <c r="M75" i="40"/>
  <c r="M74" i="40"/>
  <c r="M73" i="40"/>
  <c r="M72" i="40"/>
  <c r="M71" i="40"/>
  <c r="M70" i="40"/>
  <c r="M69" i="40"/>
  <c r="M68" i="40"/>
  <c r="M67" i="40"/>
  <c r="M66" i="40"/>
  <c r="M65" i="40"/>
  <c r="M64" i="40"/>
  <c r="M63" i="40"/>
  <c r="M62" i="40"/>
  <c r="M61" i="40"/>
  <c r="M60" i="40"/>
  <c r="M59" i="40"/>
  <c r="M58" i="40"/>
  <c r="M57" i="40"/>
  <c r="M56" i="40"/>
  <c r="M55" i="40"/>
  <c r="M54" i="40"/>
  <c r="M53" i="40"/>
  <c r="M52" i="40"/>
  <c r="M51" i="40"/>
  <c r="M50" i="40"/>
  <c r="M49" i="40"/>
  <c r="L49" i="40"/>
  <c r="J49" i="40"/>
  <c r="H49" i="40"/>
  <c r="M48" i="40"/>
  <c r="J47" i="40"/>
  <c r="H47" i="40"/>
  <c r="F47" i="40"/>
  <c r="M47" i="40" s="1"/>
  <c r="M46" i="40"/>
  <c r="M45" i="40"/>
  <c r="M44" i="40"/>
  <c r="M43" i="40"/>
  <c r="M42" i="40"/>
  <c r="M41" i="40"/>
  <c r="M40" i="40"/>
  <c r="M39" i="40"/>
  <c r="M38" i="40"/>
  <c r="M37" i="40"/>
  <c r="L36" i="40"/>
  <c r="J36" i="40"/>
  <c r="H36" i="40"/>
  <c r="M36" i="40" s="1"/>
  <c r="L35" i="40"/>
  <c r="J35" i="40"/>
  <c r="H35" i="40"/>
  <c r="M35" i="40" s="1"/>
  <c r="L34" i="40"/>
  <c r="J34" i="40"/>
  <c r="H34" i="40"/>
  <c r="M34" i="40" s="1"/>
  <c r="L33" i="40"/>
  <c r="J33" i="40"/>
  <c r="H33" i="40"/>
  <c r="M33" i="40" s="1"/>
  <c r="M32" i="40"/>
  <c r="M31" i="40"/>
  <c r="J31" i="40"/>
  <c r="H31" i="40"/>
  <c r="F31" i="40"/>
  <c r="M30" i="40"/>
  <c r="M29" i="40"/>
  <c r="M28" i="40"/>
  <c r="J27" i="40"/>
  <c r="H27" i="40"/>
  <c r="F27" i="40"/>
  <c r="M27" i="40" s="1"/>
  <c r="M26" i="40"/>
  <c r="M25" i="40"/>
  <c r="J25" i="40"/>
  <c r="H25" i="40"/>
  <c r="F25" i="40"/>
  <c r="M24" i="40"/>
  <c r="M23" i="40"/>
  <c r="L22" i="40"/>
  <c r="J22" i="40"/>
  <c r="M22" i="40" s="1"/>
  <c r="H22" i="40"/>
  <c r="M21" i="40"/>
  <c r="M20" i="40"/>
  <c r="M19" i="40"/>
  <c r="J19" i="40"/>
  <c r="H19" i="40"/>
  <c r="F19" i="40"/>
  <c r="M18" i="40"/>
  <c r="M17" i="40"/>
  <c r="M16" i="40"/>
  <c r="M15" i="40"/>
  <c r="M14" i="40"/>
  <c r="J14" i="40"/>
  <c r="H14" i="40"/>
  <c r="F14" i="40"/>
  <c r="M13" i="40"/>
  <c r="M12" i="40"/>
  <c r="M11" i="40"/>
  <c r="M10" i="40"/>
  <c r="M9" i="40"/>
  <c r="M8" i="40"/>
  <c r="M7" i="40"/>
  <c r="M6" i="40"/>
  <c r="M5" i="40"/>
  <c r="M434" i="39"/>
  <c r="M433" i="39"/>
  <c r="M432" i="39"/>
  <c r="M431" i="39"/>
  <c r="M430" i="39"/>
  <c r="M429" i="39"/>
  <c r="M428" i="39"/>
  <c r="M427" i="39"/>
  <c r="M426" i="39"/>
  <c r="M425" i="39"/>
  <c r="M424" i="39"/>
  <c r="M423" i="39"/>
  <c r="M422" i="39"/>
  <c r="M421" i="39"/>
  <c r="M420" i="39"/>
  <c r="M419" i="39"/>
  <c r="M418" i="39"/>
  <c r="M417" i="39"/>
  <c r="M416" i="39"/>
  <c r="M415" i="39"/>
  <c r="M414" i="39"/>
  <c r="M413" i="39"/>
  <c r="M412" i="39"/>
  <c r="M411" i="39"/>
  <c r="M410" i="39"/>
  <c r="M409" i="39"/>
  <c r="M408" i="39"/>
  <c r="M407" i="39"/>
  <c r="M406" i="39"/>
  <c r="M405" i="39"/>
  <c r="M404" i="39"/>
  <c r="M403" i="39"/>
  <c r="M402" i="39"/>
  <c r="M401" i="39"/>
  <c r="M400" i="39"/>
  <c r="M399" i="39"/>
  <c r="M398" i="39"/>
  <c r="M397" i="39"/>
  <c r="M396" i="39"/>
  <c r="M395" i="39"/>
  <c r="M394" i="39"/>
  <c r="M393" i="39"/>
  <c r="M392" i="39"/>
  <c r="M391" i="39"/>
  <c r="M390" i="39"/>
  <c r="M389" i="39"/>
  <c r="M388" i="39"/>
  <c r="M387" i="39"/>
  <c r="M386" i="39"/>
  <c r="M385" i="39"/>
  <c r="M384" i="39"/>
  <c r="M383" i="39"/>
  <c r="M382" i="39"/>
  <c r="M381" i="39"/>
  <c r="M380" i="39"/>
  <c r="M379" i="39"/>
  <c r="M378" i="39"/>
  <c r="M377" i="39"/>
  <c r="M376" i="39"/>
  <c r="M375" i="39"/>
  <c r="M374" i="39"/>
  <c r="M373" i="39"/>
  <c r="M372" i="39"/>
  <c r="M371" i="39"/>
  <c r="M370" i="39"/>
  <c r="M369" i="39"/>
  <c r="M368" i="39"/>
  <c r="M367" i="39"/>
  <c r="M366" i="39"/>
  <c r="M365" i="39"/>
  <c r="M364" i="39"/>
  <c r="M363" i="39"/>
  <c r="M362" i="39"/>
  <c r="M361" i="39"/>
  <c r="M360" i="39"/>
  <c r="M359" i="39"/>
  <c r="M358" i="39"/>
  <c r="M357" i="39"/>
  <c r="M356" i="39"/>
  <c r="M355" i="39"/>
  <c r="M354" i="39"/>
  <c r="M353" i="39"/>
  <c r="M352" i="39"/>
  <c r="M351" i="39"/>
  <c r="M350" i="39"/>
  <c r="M349" i="39"/>
  <c r="M348" i="39"/>
  <c r="M347" i="39"/>
  <c r="M346" i="39"/>
  <c r="M345" i="39"/>
  <c r="L344" i="39"/>
  <c r="J344" i="39"/>
  <c r="H344" i="39"/>
  <c r="M344" i="39" s="1"/>
  <c r="M343" i="39"/>
  <c r="M342" i="39"/>
  <c r="M341" i="39"/>
  <c r="M340" i="39"/>
  <c r="L339" i="39"/>
  <c r="J339" i="39"/>
  <c r="H339" i="39"/>
  <c r="M339" i="39" s="1"/>
  <c r="M338" i="39"/>
  <c r="M337" i="39"/>
  <c r="M336" i="39"/>
  <c r="M335" i="39"/>
  <c r="M334" i="39"/>
  <c r="M333" i="39"/>
  <c r="M332" i="39"/>
  <c r="M331" i="39"/>
  <c r="M330" i="39"/>
  <c r="M329" i="39"/>
  <c r="M328" i="39"/>
  <c r="L327" i="39"/>
  <c r="J327" i="39"/>
  <c r="M327" i="39" s="1"/>
  <c r="H327" i="39"/>
  <c r="M326" i="39"/>
  <c r="M325" i="39"/>
  <c r="M324" i="39"/>
  <c r="M323" i="39"/>
  <c r="M322" i="39"/>
  <c r="M321" i="39"/>
  <c r="M320" i="39"/>
  <c r="M319" i="39"/>
  <c r="M318" i="39"/>
  <c r="M317" i="39"/>
  <c r="M316" i="39"/>
  <c r="M315" i="39"/>
  <c r="M314" i="39"/>
  <c r="M313" i="39"/>
  <c r="M312" i="39"/>
  <c r="M311" i="39"/>
  <c r="M310" i="39"/>
  <c r="M309" i="39"/>
  <c r="M308" i="39"/>
  <c r="M307" i="39"/>
  <c r="M306" i="39"/>
  <c r="M305" i="39"/>
  <c r="M304" i="39"/>
  <c r="M303" i="39"/>
  <c r="M302" i="39"/>
  <c r="M301" i="39"/>
  <c r="M300" i="39"/>
  <c r="M299" i="39"/>
  <c r="M298" i="39"/>
  <c r="M297" i="39"/>
  <c r="M296" i="39"/>
  <c r="M295" i="39"/>
  <c r="M294" i="39"/>
  <c r="M293" i="39"/>
  <c r="M292" i="39"/>
  <c r="M291" i="39"/>
  <c r="M290" i="39"/>
  <c r="M289" i="39"/>
  <c r="M288" i="39"/>
  <c r="M287" i="39"/>
  <c r="M286" i="39"/>
  <c r="M285" i="39"/>
  <c r="M284" i="39"/>
  <c r="J283" i="39"/>
  <c r="H283" i="39"/>
  <c r="F283" i="39"/>
  <c r="M283" i="39" s="1"/>
  <c r="M282" i="39"/>
  <c r="M281" i="39"/>
  <c r="M280" i="39"/>
  <c r="M279" i="39"/>
  <c r="M278" i="39"/>
  <c r="M255" i="39"/>
  <c r="M277" i="39"/>
  <c r="M276" i="39"/>
  <c r="M275" i="39"/>
  <c r="M274" i="39"/>
  <c r="M273" i="39"/>
  <c r="M272" i="39"/>
  <c r="M253" i="39"/>
  <c r="M268" i="39"/>
  <c r="M267" i="39"/>
  <c r="M266" i="39"/>
  <c r="M265" i="39"/>
  <c r="M264" i="39"/>
  <c r="M263" i="39"/>
  <c r="M262" i="39"/>
  <c r="M261" i="39"/>
  <c r="M260" i="39"/>
  <c r="M259" i="39"/>
  <c r="M258" i="39"/>
  <c r="M257" i="39"/>
  <c r="M256" i="39"/>
  <c r="M271" i="39"/>
  <c r="M270" i="39"/>
  <c r="M269" i="39"/>
  <c r="M252" i="39"/>
  <c r="M251" i="39"/>
  <c r="M250" i="39"/>
  <c r="M249" i="39"/>
  <c r="M248" i="39"/>
  <c r="M247" i="39"/>
  <c r="M246" i="39"/>
  <c r="M245" i="39"/>
  <c r="M244" i="39"/>
  <c r="M243" i="39"/>
  <c r="M242" i="39"/>
  <c r="M241" i="39"/>
  <c r="M240" i="39"/>
  <c r="M239" i="39"/>
  <c r="M238" i="39"/>
  <c r="M237" i="39"/>
  <c r="M236" i="39"/>
  <c r="M235" i="39"/>
  <c r="M234" i="39"/>
  <c r="M233" i="39"/>
  <c r="M232" i="39"/>
  <c r="M231" i="39"/>
  <c r="M230" i="39"/>
  <c r="M229" i="39"/>
  <c r="M228" i="39"/>
  <c r="M227" i="39"/>
  <c r="M226" i="39"/>
  <c r="M225" i="39"/>
  <c r="M224" i="39"/>
  <c r="M223" i="39"/>
  <c r="M222" i="39"/>
  <c r="M221" i="39"/>
  <c r="M220" i="39"/>
  <c r="M219" i="39"/>
  <c r="M218" i="39"/>
  <c r="M217" i="39"/>
  <c r="M216" i="39"/>
  <c r="M215" i="39"/>
  <c r="M214" i="39"/>
  <c r="M213" i="39"/>
  <c r="M212" i="39"/>
  <c r="M211" i="39"/>
  <c r="M210" i="39"/>
  <c r="M209" i="39"/>
  <c r="M208" i="39"/>
  <c r="M207" i="39"/>
  <c r="M206" i="39"/>
  <c r="M205" i="39"/>
  <c r="M204" i="39"/>
  <c r="M203" i="39"/>
  <c r="M202" i="39"/>
  <c r="M201" i="39"/>
  <c r="M200" i="39"/>
  <c r="M199" i="39"/>
  <c r="M198" i="39"/>
  <c r="M197" i="39"/>
  <c r="M196" i="39"/>
  <c r="M195" i="39"/>
  <c r="M194" i="39"/>
  <c r="M193" i="39"/>
  <c r="M192" i="39"/>
  <c r="M191" i="39"/>
  <c r="M190" i="39"/>
  <c r="M189" i="39"/>
  <c r="M188" i="39"/>
  <c r="M187" i="39"/>
  <c r="M186" i="39"/>
  <c r="M185" i="39"/>
  <c r="M184" i="39"/>
  <c r="M183" i="39"/>
  <c r="M182" i="39"/>
  <c r="M181" i="39"/>
  <c r="M180" i="39"/>
  <c r="M179" i="39"/>
  <c r="M178" i="39"/>
  <c r="M177" i="39"/>
  <c r="M176" i="39"/>
  <c r="M175" i="39"/>
  <c r="M174" i="39"/>
  <c r="M173" i="39"/>
  <c r="M172" i="39"/>
  <c r="M171" i="39"/>
  <c r="M170" i="39"/>
  <c r="M169" i="39"/>
  <c r="M168" i="39"/>
  <c r="M167" i="39"/>
  <c r="M166" i="39"/>
  <c r="M165" i="39"/>
  <c r="M164" i="39"/>
  <c r="M163" i="39"/>
  <c r="M162" i="39"/>
  <c r="M161" i="39"/>
  <c r="M160" i="39"/>
  <c r="M159" i="39"/>
  <c r="M158" i="39"/>
  <c r="M157" i="39"/>
  <c r="M156" i="39"/>
  <c r="M155" i="39"/>
  <c r="M154" i="39"/>
  <c r="M153" i="39"/>
  <c r="L152" i="39"/>
  <c r="J152" i="39"/>
  <c r="M152" i="39" s="1"/>
  <c r="H152" i="39"/>
  <c r="M151" i="39"/>
  <c r="M150" i="39"/>
  <c r="M149" i="39"/>
  <c r="M148" i="39"/>
  <c r="M147" i="39"/>
  <c r="M146" i="39"/>
  <c r="M145" i="39"/>
  <c r="M144" i="39"/>
  <c r="M143" i="39"/>
  <c r="M142" i="39"/>
  <c r="M141" i="39"/>
  <c r="M140" i="39"/>
  <c r="M139" i="39"/>
  <c r="M138" i="39"/>
  <c r="M137" i="39"/>
  <c r="L137" i="39"/>
  <c r="J137" i="39"/>
  <c r="H137" i="39"/>
  <c r="M136" i="39"/>
  <c r="M135" i="39"/>
  <c r="M134" i="39"/>
  <c r="L133" i="39"/>
  <c r="J133" i="39"/>
  <c r="H133" i="39"/>
  <c r="M133" i="39" s="1"/>
  <c r="M132" i="39"/>
  <c r="M131" i="39"/>
  <c r="M130" i="39"/>
  <c r="M129" i="39"/>
  <c r="M128" i="39"/>
  <c r="M127" i="39"/>
  <c r="M126" i="39"/>
  <c r="M125" i="39"/>
  <c r="M124" i="39"/>
  <c r="M123" i="39"/>
  <c r="M122" i="39"/>
  <c r="M121" i="39"/>
  <c r="M120" i="39"/>
  <c r="M119" i="39"/>
  <c r="M118" i="39"/>
  <c r="M117" i="39"/>
  <c r="M116" i="39"/>
  <c r="M115" i="39"/>
  <c r="M114" i="39"/>
  <c r="M113" i="39"/>
  <c r="M112" i="39"/>
  <c r="M111" i="39"/>
  <c r="M110" i="39"/>
  <c r="M109" i="39"/>
  <c r="M108" i="39"/>
  <c r="M107" i="39"/>
  <c r="M106" i="39"/>
  <c r="M105" i="39"/>
  <c r="M104" i="39"/>
  <c r="M103" i="39"/>
  <c r="M102" i="39"/>
  <c r="M101" i="39"/>
  <c r="M100" i="39"/>
  <c r="M99" i="39"/>
  <c r="M98" i="39"/>
  <c r="M97" i="39"/>
  <c r="M96" i="39"/>
  <c r="M95" i="39"/>
  <c r="M94" i="39"/>
  <c r="M93" i="39"/>
  <c r="M92" i="39"/>
  <c r="M91" i="39"/>
  <c r="M90" i="39"/>
  <c r="M89" i="39"/>
  <c r="M88" i="39"/>
  <c r="M87" i="39"/>
  <c r="M86" i="39"/>
  <c r="M85" i="39"/>
  <c r="M84" i="39"/>
  <c r="M83" i="39"/>
  <c r="M82" i="39"/>
  <c r="M81" i="39"/>
  <c r="M80" i="39"/>
  <c r="M79" i="39"/>
  <c r="M78" i="39"/>
  <c r="M77" i="39"/>
  <c r="M76" i="39"/>
  <c r="M75" i="39"/>
  <c r="M74" i="39"/>
  <c r="M73" i="39"/>
  <c r="M72" i="39"/>
  <c r="M71" i="39"/>
  <c r="M70" i="39"/>
  <c r="M69" i="39"/>
  <c r="M68" i="39"/>
  <c r="M67" i="39"/>
  <c r="M66" i="39"/>
  <c r="M65" i="39"/>
  <c r="M64" i="39"/>
  <c r="M63" i="39"/>
  <c r="M62" i="39"/>
  <c r="M61" i="39"/>
  <c r="M60" i="39"/>
  <c r="M59" i="39"/>
  <c r="M58" i="39"/>
  <c r="M57" i="39"/>
  <c r="M56" i="39"/>
  <c r="M55" i="39"/>
  <c r="M54" i="39"/>
  <c r="M53" i="39"/>
  <c r="M52" i="39"/>
  <c r="M51" i="39"/>
  <c r="M50" i="39"/>
  <c r="L49" i="39"/>
  <c r="J49" i="39"/>
  <c r="M49" i="39" s="1"/>
  <c r="H49" i="39"/>
  <c r="M48" i="39"/>
  <c r="J47" i="39"/>
  <c r="H47" i="39"/>
  <c r="F47" i="39"/>
  <c r="M47" i="39" s="1"/>
  <c r="M46" i="39"/>
  <c r="M45" i="39"/>
  <c r="M44" i="39"/>
  <c r="M43" i="39"/>
  <c r="M42" i="39"/>
  <c r="M41" i="39"/>
  <c r="M40" i="39"/>
  <c r="M39" i="39"/>
  <c r="M38" i="39"/>
  <c r="M37" i="39"/>
  <c r="L36" i="39"/>
  <c r="J36" i="39"/>
  <c r="H36" i="39"/>
  <c r="M36" i="39" s="1"/>
  <c r="L35" i="39"/>
  <c r="J35" i="39"/>
  <c r="H35" i="39"/>
  <c r="M35" i="39" s="1"/>
  <c r="L34" i="39"/>
  <c r="J34" i="39"/>
  <c r="H34" i="39"/>
  <c r="M34" i="39" s="1"/>
  <c r="L33" i="39"/>
  <c r="J33" i="39"/>
  <c r="H33" i="39"/>
  <c r="M33" i="39" s="1"/>
  <c r="M32" i="39"/>
  <c r="J31" i="39"/>
  <c r="H31" i="39"/>
  <c r="M31" i="39" s="1"/>
  <c r="F31" i="39"/>
  <c r="M30" i="39"/>
  <c r="M29" i="39"/>
  <c r="M28" i="39"/>
  <c r="J27" i="39"/>
  <c r="H27" i="39"/>
  <c r="F27" i="39"/>
  <c r="M27" i="39" s="1"/>
  <c r="M26" i="39"/>
  <c r="J25" i="39"/>
  <c r="H25" i="39"/>
  <c r="M25" i="39" s="1"/>
  <c r="F25" i="39"/>
  <c r="M24" i="39"/>
  <c r="M23" i="39"/>
  <c r="M22" i="39"/>
  <c r="L22" i="39"/>
  <c r="J22" i="39"/>
  <c r="H22" i="39"/>
  <c r="M21" i="39"/>
  <c r="M20" i="39"/>
  <c r="J19" i="39"/>
  <c r="H19" i="39"/>
  <c r="M19" i="39" s="1"/>
  <c r="F19" i="39"/>
  <c r="M18" i="39"/>
  <c r="M17" i="39"/>
  <c r="M16" i="39"/>
  <c r="M15" i="39"/>
  <c r="J14" i="39"/>
  <c r="H14" i="39"/>
  <c r="M14" i="39" s="1"/>
  <c r="F14" i="39"/>
  <c r="M13" i="39"/>
  <c r="M12" i="39"/>
  <c r="M11" i="39"/>
  <c r="M10" i="39"/>
  <c r="M9" i="39"/>
  <c r="M8" i="39"/>
  <c r="M7" i="39"/>
  <c r="M6" i="39"/>
  <c r="M5" i="39"/>
  <c r="M434" i="38"/>
  <c r="M433" i="38"/>
  <c r="M432" i="38"/>
  <c r="M431" i="38"/>
  <c r="M430" i="38"/>
  <c r="M429" i="38"/>
  <c r="M428" i="38"/>
  <c r="M427" i="38"/>
  <c r="M426" i="38"/>
  <c r="M425" i="38"/>
  <c r="M424" i="38"/>
  <c r="M423" i="38"/>
  <c r="M422" i="38"/>
  <c r="M421" i="38"/>
  <c r="M420" i="38"/>
  <c r="M419" i="38"/>
  <c r="M418" i="38"/>
  <c r="M417" i="38"/>
  <c r="M416" i="38"/>
  <c r="M415" i="38"/>
  <c r="M414" i="38"/>
  <c r="M413" i="38"/>
  <c r="M412" i="38"/>
  <c r="M411" i="38"/>
  <c r="M410" i="38"/>
  <c r="M409" i="38"/>
  <c r="M408" i="38"/>
  <c r="M407" i="38"/>
  <c r="M406" i="38"/>
  <c r="M405" i="38"/>
  <c r="M404" i="38"/>
  <c r="M403" i="38"/>
  <c r="M402" i="38"/>
  <c r="M401" i="38"/>
  <c r="M400" i="38"/>
  <c r="M399" i="38"/>
  <c r="M398" i="38"/>
  <c r="M397" i="38"/>
  <c r="M396" i="38"/>
  <c r="M395" i="38"/>
  <c r="M394" i="38"/>
  <c r="M393" i="38"/>
  <c r="M392" i="38"/>
  <c r="M391" i="38"/>
  <c r="M390" i="38"/>
  <c r="M389" i="38"/>
  <c r="M388" i="38"/>
  <c r="M387" i="38"/>
  <c r="M386" i="38"/>
  <c r="M385" i="38"/>
  <c r="M384" i="38"/>
  <c r="M383" i="38"/>
  <c r="M382" i="38"/>
  <c r="M381" i="38"/>
  <c r="M380" i="38"/>
  <c r="M379" i="38"/>
  <c r="M378" i="38"/>
  <c r="M377" i="38"/>
  <c r="M376" i="38"/>
  <c r="M375" i="38"/>
  <c r="M374" i="38"/>
  <c r="M373" i="38"/>
  <c r="M372" i="38"/>
  <c r="M371" i="38"/>
  <c r="M370" i="38"/>
  <c r="M369" i="38"/>
  <c r="M368" i="38"/>
  <c r="M367" i="38"/>
  <c r="M366" i="38"/>
  <c r="M365" i="38"/>
  <c r="M364" i="38"/>
  <c r="M363" i="38"/>
  <c r="M362" i="38"/>
  <c r="M361" i="38"/>
  <c r="M360" i="38"/>
  <c r="M359" i="38"/>
  <c r="M358" i="38"/>
  <c r="M357" i="38"/>
  <c r="M356" i="38"/>
  <c r="M355" i="38"/>
  <c r="M354" i="38"/>
  <c r="M353" i="38"/>
  <c r="M352" i="38"/>
  <c r="M351" i="38"/>
  <c r="M350" i="38"/>
  <c r="M349" i="38"/>
  <c r="M348" i="38"/>
  <c r="M347" i="38"/>
  <c r="M346" i="38"/>
  <c r="M345" i="38"/>
  <c r="L344" i="38"/>
  <c r="J344" i="38"/>
  <c r="H344" i="38"/>
  <c r="M344" i="38" s="1"/>
  <c r="M343" i="38"/>
  <c r="M342" i="38"/>
  <c r="M341" i="38"/>
  <c r="M340" i="38"/>
  <c r="L339" i="38"/>
  <c r="J339" i="38"/>
  <c r="H339" i="38"/>
  <c r="M339" i="38" s="1"/>
  <c r="M338" i="38"/>
  <c r="M337" i="38"/>
  <c r="M336" i="38"/>
  <c r="M335" i="38"/>
  <c r="M334" i="38"/>
  <c r="M333" i="38"/>
  <c r="M332" i="38"/>
  <c r="M331" i="38"/>
  <c r="M330" i="38"/>
  <c r="M329" i="38"/>
  <c r="M328" i="38"/>
  <c r="M327" i="38"/>
  <c r="L327" i="38"/>
  <c r="J327" i="38"/>
  <c r="H327" i="38"/>
  <c r="M326" i="38"/>
  <c r="M325" i="38"/>
  <c r="M324" i="38"/>
  <c r="M323" i="38"/>
  <c r="M322" i="38"/>
  <c r="M321" i="38"/>
  <c r="M320" i="38"/>
  <c r="M319" i="38"/>
  <c r="M318" i="38"/>
  <c r="M317" i="38"/>
  <c r="M316" i="38"/>
  <c r="M315" i="38"/>
  <c r="M314" i="38"/>
  <c r="M313" i="38"/>
  <c r="M312" i="38"/>
  <c r="M311" i="38"/>
  <c r="M310" i="38"/>
  <c r="M309" i="38"/>
  <c r="M308" i="38"/>
  <c r="M307" i="38"/>
  <c r="M306" i="38"/>
  <c r="M305" i="38"/>
  <c r="M304" i="38"/>
  <c r="M303" i="38"/>
  <c r="M302" i="38"/>
  <c r="M301" i="38"/>
  <c r="M300" i="38"/>
  <c r="M299" i="38"/>
  <c r="M298" i="38"/>
  <c r="M297" i="38"/>
  <c r="M296" i="38"/>
  <c r="M295" i="38"/>
  <c r="M294" i="38"/>
  <c r="M293" i="38"/>
  <c r="M292" i="38"/>
  <c r="M291" i="38"/>
  <c r="M290" i="38"/>
  <c r="M289" i="38"/>
  <c r="M288" i="38"/>
  <c r="M287" i="38"/>
  <c r="M286" i="38"/>
  <c r="M285" i="38"/>
  <c r="M284" i="38"/>
  <c r="J283" i="38"/>
  <c r="H283" i="38"/>
  <c r="F283" i="38"/>
  <c r="M283" i="38" s="1"/>
  <c r="M282" i="38"/>
  <c r="M281" i="38"/>
  <c r="M280" i="38"/>
  <c r="M279" i="38"/>
  <c r="M249" i="38"/>
  <c r="M248" i="38"/>
  <c r="M277" i="38"/>
  <c r="M273" i="38"/>
  <c r="M272" i="38"/>
  <c r="M271" i="38"/>
  <c r="M270" i="38"/>
  <c r="M269" i="38"/>
  <c r="M246" i="38"/>
  <c r="M268" i="38"/>
  <c r="M267" i="38"/>
  <c r="M266" i="38"/>
  <c r="M265" i="38"/>
  <c r="M264" i="38"/>
  <c r="M263" i="38"/>
  <c r="M262" i="38"/>
  <c r="M261" i="38"/>
  <c r="M260" i="38"/>
  <c r="M259" i="38"/>
  <c r="M258" i="38"/>
  <c r="M257" i="38"/>
  <c r="M256" i="38"/>
  <c r="M255" i="38"/>
  <c r="M254" i="38"/>
  <c r="M253" i="38"/>
  <c r="M252" i="38"/>
  <c r="M251" i="38"/>
  <c r="M250" i="38"/>
  <c r="M278" i="38"/>
  <c r="M276" i="38"/>
  <c r="M275" i="38"/>
  <c r="M274" i="38"/>
  <c r="M245" i="38"/>
  <c r="M244" i="38"/>
  <c r="M243" i="38"/>
  <c r="M242" i="38"/>
  <c r="M241" i="38"/>
  <c r="M240" i="38"/>
  <c r="M239" i="38"/>
  <c r="M238" i="38"/>
  <c r="M237" i="38"/>
  <c r="M236" i="38"/>
  <c r="M235" i="38"/>
  <c r="M234" i="38"/>
  <c r="M233" i="38"/>
  <c r="M232" i="38"/>
  <c r="M231" i="38"/>
  <c r="M230" i="38"/>
  <c r="M229" i="38"/>
  <c r="M228" i="38"/>
  <c r="M227" i="38"/>
  <c r="M226" i="38"/>
  <c r="M225" i="38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M211" i="38"/>
  <c r="M210" i="38"/>
  <c r="M209" i="38"/>
  <c r="M208" i="38"/>
  <c r="M207" i="38"/>
  <c r="M206" i="38"/>
  <c r="M205" i="38"/>
  <c r="M204" i="38"/>
  <c r="M203" i="38"/>
  <c r="M202" i="38"/>
  <c r="M201" i="38"/>
  <c r="M200" i="38"/>
  <c r="M199" i="38"/>
  <c r="M198" i="38"/>
  <c r="M197" i="38"/>
  <c r="M196" i="38"/>
  <c r="M195" i="38"/>
  <c r="M194" i="38"/>
  <c r="M193" i="38"/>
  <c r="M192" i="38"/>
  <c r="M191" i="38"/>
  <c r="M190" i="38"/>
  <c r="M189" i="38"/>
  <c r="M188" i="38"/>
  <c r="M187" i="38"/>
  <c r="M186" i="38"/>
  <c r="M185" i="38"/>
  <c r="M184" i="38"/>
  <c r="M183" i="38"/>
  <c r="M182" i="38"/>
  <c r="M181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6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L152" i="38"/>
  <c r="J152" i="38"/>
  <c r="H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38" i="38"/>
  <c r="L137" i="38"/>
  <c r="J137" i="38"/>
  <c r="M137" i="38" s="1"/>
  <c r="H137" i="38"/>
  <c r="M136" i="38"/>
  <c r="M135" i="38"/>
  <c r="M134" i="38"/>
  <c r="L133" i="38"/>
  <c r="J133" i="38"/>
  <c r="H133" i="38"/>
  <c r="M133" i="38" s="1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M120" i="38"/>
  <c r="M119" i="38"/>
  <c r="M118" i="38"/>
  <c r="M117" i="38"/>
  <c r="M116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L49" i="38"/>
  <c r="J49" i="38"/>
  <c r="H49" i="38"/>
  <c r="M48" i="38"/>
  <c r="J47" i="38"/>
  <c r="H47" i="38"/>
  <c r="F47" i="38"/>
  <c r="M47" i="38" s="1"/>
  <c r="M46" i="38"/>
  <c r="M45" i="38"/>
  <c r="M44" i="38"/>
  <c r="M43" i="38"/>
  <c r="M42" i="38"/>
  <c r="M41" i="38"/>
  <c r="M40" i="38"/>
  <c r="M39" i="38"/>
  <c r="M38" i="38"/>
  <c r="M37" i="38"/>
  <c r="L36" i="38"/>
  <c r="J36" i="38"/>
  <c r="H36" i="38"/>
  <c r="M36" i="38" s="1"/>
  <c r="L35" i="38"/>
  <c r="J35" i="38"/>
  <c r="H35" i="38"/>
  <c r="M35" i="38" s="1"/>
  <c r="L34" i="38"/>
  <c r="J34" i="38"/>
  <c r="H34" i="38"/>
  <c r="M34" i="38" s="1"/>
  <c r="L33" i="38"/>
  <c r="J33" i="38"/>
  <c r="H33" i="38"/>
  <c r="M33" i="38" s="1"/>
  <c r="M32" i="38"/>
  <c r="M31" i="38"/>
  <c r="J31" i="38"/>
  <c r="H31" i="38"/>
  <c r="F31" i="38"/>
  <c r="M30" i="38"/>
  <c r="M29" i="38"/>
  <c r="M28" i="38"/>
  <c r="J27" i="38"/>
  <c r="H27" i="38"/>
  <c r="F27" i="38"/>
  <c r="M27" i="38" s="1"/>
  <c r="M26" i="38"/>
  <c r="M25" i="38"/>
  <c r="J25" i="38"/>
  <c r="H25" i="38"/>
  <c r="F25" i="38"/>
  <c r="M24" i="38"/>
  <c r="M23" i="38"/>
  <c r="L22" i="38"/>
  <c r="J22" i="38"/>
  <c r="M22" i="38" s="1"/>
  <c r="H22" i="38"/>
  <c r="M21" i="38"/>
  <c r="M20" i="38"/>
  <c r="M19" i="38"/>
  <c r="J19" i="38"/>
  <c r="H19" i="38"/>
  <c r="F19" i="38"/>
  <c r="M18" i="38"/>
  <c r="M17" i="38"/>
  <c r="M16" i="38"/>
  <c r="M15" i="38"/>
  <c r="M14" i="38"/>
  <c r="J14" i="38"/>
  <c r="H14" i="38"/>
  <c r="F14" i="38"/>
  <c r="M13" i="38"/>
  <c r="M12" i="38"/>
  <c r="M11" i="38"/>
  <c r="M10" i="38"/>
  <c r="M9" i="38"/>
  <c r="M8" i="38"/>
  <c r="M7" i="38"/>
  <c r="M6" i="38"/>
  <c r="M5" i="38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20" i="37"/>
  <c r="M419" i="37"/>
  <c r="M418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7" i="37"/>
  <c r="M396" i="37"/>
  <c r="M395" i="37"/>
  <c r="M394" i="37"/>
  <c r="M393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72" i="37"/>
  <c r="M371" i="37"/>
  <c r="M370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9" i="37"/>
  <c r="M348" i="37"/>
  <c r="M347" i="37"/>
  <c r="M346" i="37"/>
  <c r="M345" i="37"/>
  <c r="L344" i="37"/>
  <c r="J344" i="37"/>
  <c r="H344" i="37"/>
  <c r="M344" i="37" s="1"/>
  <c r="M343" i="37"/>
  <c r="M342" i="37"/>
  <c r="M341" i="37"/>
  <c r="M340" i="37"/>
  <c r="L339" i="37"/>
  <c r="M339" i="37" s="1"/>
  <c r="J339" i="37"/>
  <c r="H339" i="37"/>
  <c r="M338" i="37"/>
  <c r="M337" i="37"/>
  <c r="M336" i="37"/>
  <c r="M335" i="37"/>
  <c r="M334" i="37"/>
  <c r="M333" i="37"/>
  <c r="M332" i="37"/>
  <c r="M331" i="37"/>
  <c r="M330" i="37"/>
  <c r="M329" i="37"/>
  <c r="M328" i="37"/>
  <c r="L327" i="37"/>
  <c r="J327" i="37"/>
  <c r="M327" i="37" s="1"/>
  <c r="H327" i="37"/>
  <c r="M326" i="37"/>
  <c r="M325" i="37"/>
  <c r="M324" i="37"/>
  <c r="M323" i="37"/>
  <c r="M322" i="37"/>
  <c r="M321" i="37"/>
  <c r="M320" i="37"/>
  <c r="M319" i="37"/>
  <c r="M318" i="37"/>
  <c r="M317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6" i="37"/>
  <c r="M295" i="37"/>
  <c r="M294" i="37"/>
  <c r="M293" i="37"/>
  <c r="M292" i="37"/>
  <c r="M291" i="37"/>
  <c r="M290" i="37"/>
  <c r="M289" i="37"/>
  <c r="M288" i="37"/>
  <c r="M287" i="37"/>
  <c r="M286" i="37"/>
  <c r="M285" i="37"/>
  <c r="M284" i="37"/>
  <c r="J283" i="37"/>
  <c r="H283" i="37"/>
  <c r="F283" i="37"/>
  <c r="M283" i="37" s="1"/>
  <c r="M282" i="37"/>
  <c r="M281" i="37"/>
  <c r="M280" i="37"/>
  <c r="M279" i="37"/>
  <c r="M271" i="37"/>
  <c r="M270" i="37"/>
  <c r="M278" i="37"/>
  <c r="M277" i="37"/>
  <c r="M276" i="37"/>
  <c r="M275" i="37"/>
  <c r="M274" i="37"/>
  <c r="M273" i="37"/>
  <c r="M242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7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8" i="37"/>
  <c r="M217" i="37"/>
  <c r="M216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5" i="37"/>
  <c r="M164" i="37"/>
  <c r="M163" i="37"/>
  <c r="M162" i="37"/>
  <c r="M161" i="37"/>
  <c r="M160" i="37"/>
  <c r="M159" i="37"/>
  <c r="M158" i="37"/>
  <c r="M157" i="37"/>
  <c r="M156" i="37"/>
  <c r="M155" i="37"/>
  <c r="M154" i="37"/>
  <c r="M153" i="37"/>
  <c r="L152" i="37"/>
  <c r="J152" i="37"/>
  <c r="M152" i="37" s="1"/>
  <c r="H152" i="37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L137" i="37"/>
  <c r="J137" i="37"/>
  <c r="H137" i="37"/>
  <c r="M136" i="37"/>
  <c r="M135" i="37"/>
  <c r="M134" i="37"/>
  <c r="L133" i="37"/>
  <c r="J133" i="37"/>
  <c r="H133" i="37"/>
  <c r="M133" i="37" s="1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7" i="37"/>
  <c r="M116" i="37"/>
  <c r="M115" i="37"/>
  <c r="M114" i="37"/>
  <c r="M113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4" i="37"/>
  <c r="M53" i="37"/>
  <c r="M52" i="37"/>
  <c r="M51" i="37"/>
  <c r="M50" i="37"/>
  <c r="L49" i="37"/>
  <c r="J49" i="37"/>
  <c r="M49" i="37" s="1"/>
  <c r="H49" i="37"/>
  <c r="M48" i="37"/>
  <c r="J47" i="37"/>
  <c r="H47" i="37"/>
  <c r="F47" i="37"/>
  <c r="M47" i="37" s="1"/>
  <c r="M46" i="37"/>
  <c r="M45" i="37"/>
  <c r="M44" i="37"/>
  <c r="M43" i="37"/>
  <c r="M42" i="37"/>
  <c r="M41" i="37"/>
  <c r="M40" i="37"/>
  <c r="M39" i="37"/>
  <c r="M38" i="37"/>
  <c r="M37" i="37"/>
  <c r="L36" i="37"/>
  <c r="J36" i="37"/>
  <c r="H36" i="37"/>
  <c r="M36" i="37" s="1"/>
  <c r="L35" i="37"/>
  <c r="J35" i="37"/>
  <c r="H35" i="37"/>
  <c r="M35" i="37" s="1"/>
  <c r="L34" i="37"/>
  <c r="J34" i="37"/>
  <c r="H34" i="37"/>
  <c r="M34" i="37" s="1"/>
  <c r="L33" i="37"/>
  <c r="J33" i="37"/>
  <c r="H33" i="37"/>
  <c r="M33" i="37" s="1"/>
  <c r="M32" i="37"/>
  <c r="J31" i="37"/>
  <c r="H31" i="37"/>
  <c r="M31" i="37" s="1"/>
  <c r="F31" i="37"/>
  <c r="M30" i="37"/>
  <c r="M29" i="37"/>
  <c r="M28" i="37"/>
  <c r="J27" i="37"/>
  <c r="H27" i="37"/>
  <c r="F27" i="37"/>
  <c r="M27" i="37" s="1"/>
  <c r="M26" i="37"/>
  <c r="J25" i="37"/>
  <c r="H25" i="37"/>
  <c r="M25" i="37" s="1"/>
  <c r="F25" i="37"/>
  <c r="M24" i="37"/>
  <c r="M23" i="37"/>
  <c r="M22" i="37"/>
  <c r="L22" i="37"/>
  <c r="J22" i="37"/>
  <c r="H22" i="37"/>
  <c r="M21" i="37"/>
  <c r="M20" i="37"/>
  <c r="J19" i="37"/>
  <c r="H19" i="37"/>
  <c r="M19" i="37" s="1"/>
  <c r="F19" i="37"/>
  <c r="M18" i="37"/>
  <c r="M17" i="37"/>
  <c r="M16" i="37"/>
  <c r="M15" i="37"/>
  <c r="J14" i="37"/>
  <c r="H14" i="37"/>
  <c r="M14" i="37" s="1"/>
  <c r="F14" i="37"/>
  <c r="M13" i="37"/>
  <c r="M12" i="37"/>
  <c r="M11" i="37"/>
  <c r="M10" i="37"/>
  <c r="M9" i="37"/>
  <c r="M8" i="37"/>
  <c r="M7" i="37"/>
  <c r="M6" i="37"/>
  <c r="M5" i="37"/>
  <c r="M434" i="36"/>
  <c r="M433" i="36"/>
  <c r="M432" i="36"/>
  <c r="M431" i="36"/>
  <c r="M430" i="36"/>
  <c r="M429" i="36"/>
  <c r="M428" i="36"/>
  <c r="M427" i="36"/>
  <c r="M426" i="36"/>
  <c r="M425" i="36"/>
  <c r="M424" i="36"/>
  <c r="M423" i="36"/>
  <c r="M422" i="36"/>
  <c r="M421" i="36"/>
  <c r="M420" i="36"/>
  <c r="M419" i="36"/>
  <c r="M418" i="36"/>
  <c r="M417" i="36"/>
  <c r="M416" i="36"/>
  <c r="M415" i="36"/>
  <c r="M414" i="36"/>
  <c r="M413" i="36"/>
  <c r="M412" i="36"/>
  <c r="M411" i="36"/>
  <c r="M410" i="36"/>
  <c r="M409" i="36"/>
  <c r="M408" i="36"/>
  <c r="M407" i="36"/>
  <c r="M406" i="36"/>
  <c r="M405" i="36"/>
  <c r="M404" i="36"/>
  <c r="M403" i="36"/>
  <c r="M402" i="36"/>
  <c r="M401" i="36"/>
  <c r="M400" i="36"/>
  <c r="M399" i="36"/>
  <c r="M398" i="36"/>
  <c r="M397" i="36"/>
  <c r="M396" i="36"/>
  <c r="M395" i="36"/>
  <c r="M394" i="36"/>
  <c r="M393" i="36"/>
  <c r="M392" i="36"/>
  <c r="M391" i="36"/>
  <c r="M390" i="36"/>
  <c r="M389" i="36"/>
  <c r="M388" i="36"/>
  <c r="M387" i="36"/>
  <c r="M386" i="36"/>
  <c r="M385" i="36"/>
  <c r="M384" i="36"/>
  <c r="M383" i="36"/>
  <c r="M382" i="36"/>
  <c r="M381" i="36"/>
  <c r="M380" i="36"/>
  <c r="M379" i="36"/>
  <c r="M378" i="36"/>
  <c r="M377" i="36"/>
  <c r="M376" i="36"/>
  <c r="M375" i="36"/>
  <c r="M374" i="36"/>
  <c r="M373" i="36"/>
  <c r="M372" i="36"/>
  <c r="M371" i="36"/>
  <c r="M370" i="36"/>
  <c r="M369" i="36"/>
  <c r="M368" i="36"/>
  <c r="M367" i="36"/>
  <c r="M366" i="36"/>
  <c r="M365" i="36"/>
  <c r="M364" i="36"/>
  <c r="M363" i="36"/>
  <c r="M362" i="36"/>
  <c r="M361" i="36"/>
  <c r="M360" i="36"/>
  <c r="M359" i="36"/>
  <c r="M358" i="36"/>
  <c r="M357" i="36"/>
  <c r="M356" i="36"/>
  <c r="M355" i="36"/>
  <c r="M354" i="36"/>
  <c r="M353" i="36"/>
  <c r="M352" i="36"/>
  <c r="M351" i="36"/>
  <c r="M350" i="36"/>
  <c r="M349" i="36"/>
  <c r="M348" i="36"/>
  <c r="M347" i="36"/>
  <c r="M346" i="36"/>
  <c r="M345" i="36"/>
  <c r="L344" i="36"/>
  <c r="J344" i="36"/>
  <c r="H344" i="36"/>
  <c r="M344" i="36" s="1"/>
  <c r="M343" i="36"/>
  <c r="M342" i="36"/>
  <c r="M341" i="36"/>
  <c r="M340" i="36"/>
  <c r="L339" i="36"/>
  <c r="J339" i="36"/>
  <c r="H339" i="36"/>
  <c r="M339" i="36" s="1"/>
  <c r="M338" i="36"/>
  <c r="M337" i="36"/>
  <c r="M336" i="36"/>
  <c r="M335" i="36"/>
  <c r="M334" i="36"/>
  <c r="M333" i="36"/>
  <c r="M332" i="36"/>
  <c r="M331" i="36"/>
  <c r="M330" i="36"/>
  <c r="M329" i="36"/>
  <c r="M328" i="36"/>
  <c r="M327" i="36"/>
  <c r="L327" i="36"/>
  <c r="J327" i="36"/>
  <c r="H327" i="36"/>
  <c r="M326" i="36"/>
  <c r="M325" i="36"/>
  <c r="M324" i="36"/>
  <c r="M323" i="36"/>
  <c r="M322" i="36"/>
  <c r="M321" i="36"/>
  <c r="M320" i="36"/>
  <c r="M319" i="36"/>
  <c r="M318" i="36"/>
  <c r="M317" i="36"/>
  <c r="M316" i="36"/>
  <c r="M315" i="36"/>
  <c r="M314" i="36"/>
  <c r="M313" i="36"/>
  <c r="M312" i="36"/>
  <c r="M311" i="36"/>
  <c r="M310" i="36"/>
  <c r="M309" i="36"/>
  <c r="M308" i="36"/>
  <c r="M307" i="36"/>
  <c r="M306" i="36"/>
  <c r="M305" i="36"/>
  <c r="M304" i="36"/>
  <c r="M303" i="36"/>
  <c r="M302" i="36"/>
  <c r="M301" i="36"/>
  <c r="M300" i="36"/>
  <c r="M299" i="36"/>
  <c r="M298" i="36"/>
  <c r="M297" i="36"/>
  <c r="M296" i="36"/>
  <c r="M295" i="36"/>
  <c r="M294" i="36"/>
  <c r="M293" i="36"/>
  <c r="M292" i="36"/>
  <c r="M291" i="36"/>
  <c r="M290" i="36"/>
  <c r="M289" i="36"/>
  <c r="M288" i="36"/>
  <c r="M287" i="36"/>
  <c r="M286" i="36"/>
  <c r="M285" i="36"/>
  <c r="M284" i="36"/>
  <c r="J283" i="36"/>
  <c r="H283" i="36"/>
  <c r="F283" i="36"/>
  <c r="M283" i="36" s="1"/>
  <c r="M281" i="36"/>
  <c r="M280" i="36"/>
  <c r="M279" i="36"/>
  <c r="M278" i="36"/>
  <c r="M268" i="36"/>
  <c r="M267" i="36"/>
  <c r="M276" i="36"/>
  <c r="M273" i="36"/>
  <c r="M272" i="36"/>
  <c r="M271" i="36"/>
  <c r="M270" i="36"/>
  <c r="M269" i="36"/>
  <c r="M265" i="36"/>
  <c r="M282" i="36"/>
  <c r="M277" i="36"/>
  <c r="M275" i="36"/>
  <c r="M274" i="36"/>
  <c r="M264" i="36"/>
  <c r="M263" i="36"/>
  <c r="M262" i="36"/>
  <c r="M261" i="36"/>
  <c r="M260" i="36"/>
  <c r="M259" i="36"/>
  <c r="M258" i="36"/>
  <c r="M257" i="36"/>
  <c r="M256" i="36"/>
  <c r="M255" i="36"/>
  <c r="M254" i="36"/>
  <c r="M253" i="36"/>
  <c r="M252" i="36"/>
  <c r="M251" i="36"/>
  <c r="M250" i="36"/>
  <c r="M249" i="36"/>
  <c r="M248" i="36"/>
  <c r="M247" i="36"/>
  <c r="M246" i="36"/>
  <c r="M245" i="36"/>
  <c r="M244" i="36"/>
  <c r="M243" i="36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L152" i="36"/>
  <c r="J152" i="36"/>
  <c r="H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L137" i="36"/>
  <c r="J137" i="36"/>
  <c r="M137" i="36" s="1"/>
  <c r="H137" i="36"/>
  <c r="M136" i="36"/>
  <c r="M135" i="36"/>
  <c r="M134" i="36"/>
  <c r="L133" i="36"/>
  <c r="J133" i="36"/>
  <c r="H133" i="36"/>
  <c r="M133" i="36" s="1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L49" i="36"/>
  <c r="J49" i="36"/>
  <c r="H49" i="36"/>
  <c r="M48" i="36"/>
  <c r="J47" i="36"/>
  <c r="H47" i="36"/>
  <c r="F47" i="36"/>
  <c r="M47" i="36" s="1"/>
  <c r="M46" i="36"/>
  <c r="M45" i="36"/>
  <c r="M44" i="36"/>
  <c r="M43" i="36"/>
  <c r="M42" i="36"/>
  <c r="M41" i="36"/>
  <c r="M40" i="36"/>
  <c r="M39" i="36"/>
  <c r="M38" i="36"/>
  <c r="M37" i="36"/>
  <c r="L36" i="36"/>
  <c r="J36" i="36"/>
  <c r="H36" i="36"/>
  <c r="M36" i="36" s="1"/>
  <c r="L35" i="36"/>
  <c r="J35" i="36"/>
  <c r="H35" i="36"/>
  <c r="M35" i="36" s="1"/>
  <c r="L34" i="36"/>
  <c r="J34" i="36"/>
  <c r="H34" i="36"/>
  <c r="M34" i="36" s="1"/>
  <c r="L33" i="36"/>
  <c r="J33" i="36"/>
  <c r="H33" i="36"/>
  <c r="M33" i="36" s="1"/>
  <c r="M32" i="36"/>
  <c r="M31" i="36"/>
  <c r="J31" i="36"/>
  <c r="H31" i="36"/>
  <c r="F31" i="36"/>
  <c r="M30" i="36"/>
  <c r="M29" i="36"/>
  <c r="M28" i="36"/>
  <c r="J27" i="36"/>
  <c r="H27" i="36"/>
  <c r="F27" i="36"/>
  <c r="M27" i="36" s="1"/>
  <c r="M26" i="36"/>
  <c r="M25" i="36"/>
  <c r="J25" i="36"/>
  <c r="H25" i="36"/>
  <c r="F25" i="36"/>
  <c r="M24" i="36"/>
  <c r="M23" i="36"/>
  <c r="L22" i="36"/>
  <c r="J22" i="36"/>
  <c r="M22" i="36" s="1"/>
  <c r="H22" i="36"/>
  <c r="M21" i="36"/>
  <c r="M20" i="36"/>
  <c r="M19" i="36"/>
  <c r="J19" i="36"/>
  <c r="H19" i="36"/>
  <c r="F19" i="36"/>
  <c r="M18" i="36"/>
  <c r="M17" i="36"/>
  <c r="M16" i="36"/>
  <c r="M15" i="36"/>
  <c r="M14" i="36"/>
  <c r="J14" i="36"/>
  <c r="H14" i="36"/>
  <c r="F14" i="36"/>
  <c r="M13" i="36"/>
  <c r="M12" i="36"/>
  <c r="M11" i="36"/>
  <c r="M10" i="36"/>
  <c r="M9" i="36"/>
  <c r="M8" i="36"/>
  <c r="M7" i="36"/>
  <c r="M6" i="36"/>
  <c r="M5" i="36"/>
  <c r="M434" i="35"/>
  <c r="M433" i="35"/>
  <c r="M432" i="35"/>
  <c r="M431" i="35"/>
  <c r="M430" i="35"/>
  <c r="M429" i="35"/>
  <c r="M428" i="35"/>
  <c r="M427" i="35"/>
  <c r="M426" i="35"/>
  <c r="M425" i="35"/>
  <c r="M424" i="35"/>
  <c r="M423" i="35"/>
  <c r="M422" i="35"/>
  <c r="M421" i="35"/>
  <c r="M420" i="35"/>
  <c r="M419" i="35"/>
  <c r="M418" i="35"/>
  <c r="M417" i="35"/>
  <c r="M416" i="35"/>
  <c r="M415" i="35"/>
  <c r="M414" i="35"/>
  <c r="M413" i="35"/>
  <c r="M412" i="35"/>
  <c r="M411" i="35"/>
  <c r="M410" i="35"/>
  <c r="M409" i="35"/>
  <c r="M408" i="35"/>
  <c r="M407" i="35"/>
  <c r="M406" i="35"/>
  <c r="M405" i="35"/>
  <c r="M404" i="35"/>
  <c r="M403" i="35"/>
  <c r="M402" i="35"/>
  <c r="M401" i="35"/>
  <c r="M400" i="35"/>
  <c r="M399" i="35"/>
  <c r="M398" i="35"/>
  <c r="M397" i="35"/>
  <c r="M396" i="35"/>
  <c r="M395" i="35"/>
  <c r="M394" i="35"/>
  <c r="M393" i="35"/>
  <c r="M392" i="35"/>
  <c r="M391" i="35"/>
  <c r="M390" i="35"/>
  <c r="M389" i="35"/>
  <c r="M388" i="35"/>
  <c r="M387" i="35"/>
  <c r="M386" i="35"/>
  <c r="M385" i="35"/>
  <c r="M384" i="35"/>
  <c r="M383" i="35"/>
  <c r="M382" i="35"/>
  <c r="M381" i="35"/>
  <c r="M380" i="35"/>
  <c r="M379" i="35"/>
  <c r="M378" i="35"/>
  <c r="M377" i="35"/>
  <c r="M376" i="35"/>
  <c r="M375" i="35"/>
  <c r="M374" i="35"/>
  <c r="M373" i="35"/>
  <c r="M372" i="35"/>
  <c r="M371" i="35"/>
  <c r="M370" i="35"/>
  <c r="M369" i="35"/>
  <c r="M368" i="35"/>
  <c r="M367" i="35"/>
  <c r="M366" i="35"/>
  <c r="M365" i="35"/>
  <c r="M364" i="35"/>
  <c r="M363" i="35"/>
  <c r="M362" i="35"/>
  <c r="M361" i="35"/>
  <c r="M360" i="35"/>
  <c r="M359" i="35"/>
  <c r="M358" i="35"/>
  <c r="M357" i="35"/>
  <c r="M356" i="35"/>
  <c r="M355" i="35"/>
  <c r="M354" i="35"/>
  <c r="M353" i="35"/>
  <c r="M352" i="35"/>
  <c r="M351" i="35"/>
  <c r="M350" i="35"/>
  <c r="M349" i="35"/>
  <c r="M348" i="35"/>
  <c r="M347" i="35"/>
  <c r="M346" i="35"/>
  <c r="M345" i="35"/>
  <c r="L344" i="35"/>
  <c r="J344" i="35"/>
  <c r="H344" i="35"/>
  <c r="M344" i="35" s="1"/>
  <c r="M343" i="35"/>
  <c r="M342" i="35"/>
  <c r="M341" i="35"/>
  <c r="M340" i="35"/>
  <c r="L339" i="35"/>
  <c r="J339" i="35"/>
  <c r="H339" i="35"/>
  <c r="M339" i="35" s="1"/>
  <c r="M338" i="35"/>
  <c r="M337" i="35"/>
  <c r="M336" i="35"/>
  <c r="M335" i="35"/>
  <c r="M334" i="35"/>
  <c r="M333" i="35"/>
  <c r="M332" i="35"/>
  <c r="M331" i="35"/>
  <c r="M330" i="35"/>
  <c r="M329" i="35"/>
  <c r="M328" i="35"/>
  <c r="L327" i="35"/>
  <c r="J327" i="35"/>
  <c r="M327" i="35" s="1"/>
  <c r="H327" i="35"/>
  <c r="M326" i="35"/>
  <c r="M325" i="35"/>
  <c r="M324" i="35"/>
  <c r="M323" i="35"/>
  <c r="M322" i="35"/>
  <c r="M321" i="35"/>
  <c r="M320" i="35"/>
  <c r="M319" i="35"/>
  <c r="M318" i="35"/>
  <c r="M317" i="35"/>
  <c r="M316" i="35"/>
  <c r="M315" i="35"/>
  <c r="M314" i="35"/>
  <c r="M313" i="35"/>
  <c r="M312" i="35"/>
  <c r="M311" i="35"/>
  <c r="M310" i="35"/>
  <c r="M309" i="35"/>
  <c r="M308" i="35"/>
  <c r="M307" i="35"/>
  <c r="M306" i="35"/>
  <c r="M305" i="35"/>
  <c r="M304" i="35"/>
  <c r="M303" i="35"/>
  <c r="M302" i="35"/>
  <c r="M301" i="35"/>
  <c r="M300" i="35"/>
  <c r="M299" i="35"/>
  <c r="M298" i="35"/>
  <c r="M297" i="35"/>
  <c r="M296" i="35"/>
  <c r="M295" i="35"/>
  <c r="M294" i="35"/>
  <c r="M293" i="35"/>
  <c r="M292" i="35"/>
  <c r="M291" i="35"/>
  <c r="M290" i="35"/>
  <c r="M289" i="35"/>
  <c r="M288" i="35"/>
  <c r="M287" i="35"/>
  <c r="M286" i="35"/>
  <c r="M285" i="35"/>
  <c r="M284" i="35"/>
  <c r="J283" i="35"/>
  <c r="H283" i="35"/>
  <c r="F283" i="35"/>
  <c r="M283" i="35" s="1"/>
  <c r="M281" i="35"/>
  <c r="M280" i="35"/>
  <c r="M279" i="35"/>
  <c r="M278" i="35"/>
  <c r="M264" i="35"/>
  <c r="M263" i="35"/>
  <c r="M276" i="35"/>
  <c r="M274" i="35"/>
  <c r="M273" i="35"/>
  <c r="M272" i="35"/>
  <c r="M271" i="35"/>
  <c r="M270" i="35"/>
  <c r="M261" i="35"/>
  <c r="M268" i="35"/>
  <c r="M267" i="35"/>
  <c r="M266" i="35"/>
  <c r="M265" i="35"/>
  <c r="M277" i="35"/>
  <c r="M282" i="35"/>
  <c r="M275" i="35"/>
  <c r="M269" i="35"/>
  <c r="M260" i="35"/>
  <c r="M259" i="35"/>
  <c r="M258" i="35"/>
  <c r="M257" i="35"/>
  <c r="M256" i="35"/>
  <c r="M255" i="35"/>
  <c r="M254" i="35"/>
  <c r="M253" i="35"/>
  <c r="M252" i="35"/>
  <c r="M251" i="35"/>
  <c r="M250" i="35"/>
  <c r="M249" i="35"/>
  <c r="M248" i="35"/>
  <c r="M247" i="35"/>
  <c r="M246" i="35"/>
  <c r="M245" i="35"/>
  <c r="M244" i="35"/>
  <c r="M243" i="35"/>
  <c r="M242" i="35"/>
  <c r="M241" i="35"/>
  <c r="M240" i="35"/>
  <c r="M239" i="35"/>
  <c r="M238" i="35"/>
  <c r="M237" i="35"/>
  <c r="M236" i="35"/>
  <c r="M235" i="35"/>
  <c r="M234" i="35"/>
  <c r="M233" i="35"/>
  <c r="M232" i="35"/>
  <c r="M231" i="35"/>
  <c r="M230" i="35"/>
  <c r="M229" i="35"/>
  <c r="M228" i="35"/>
  <c r="M227" i="35"/>
  <c r="M226" i="35"/>
  <c r="M225" i="35"/>
  <c r="M224" i="35"/>
  <c r="M223" i="35"/>
  <c r="M222" i="35"/>
  <c r="M221" i="35"/>
  <c r="M220" i="35"/>
  <c r="M219" i="35"/>
  <c r="M218" i="35"/>
  <c r="M217" i="35"/>
  <c r="M216" i="35"/>
  <c r="M215" i="35"/>
  <c r="M214" i="35"/>
  <c r="M213" i="35"/>
  <c r="M212" i="35"/>
  <c r="M211" i="35"/>
  <c r="M210" i="35"/>
  <c r="M209" i="35"/>
  <c r="M208" i="35"/>
  <c r="M207" i="35"/>
  <c r="M206" i="35"/>
  <c r="M205" i="35"/>
  <c r="M204" i="35"/>
  <c r="M203" i="35"/>
  <c r="M202" i="35"/>
  <c r="M201" i="35"/>
  <c r="M200" i="35"/>
  <c r="M199" i="35"/>
  <c r="M198" i="35"/>
  <c r="M197" i="35"/>
  <c r="M196" i="35"/>
  <c r="M195" i="35"/>
  <c r="M194" i="35"/>
  <c r="M193" i="35"/>
  <c r="M192" i="35"/>
  <c r="M191" i="35"/>
  <c r="M190" i="35"/>
  <c r="M189" i="35"/>
  <c r="M188" i="35"/>
  <c r="M187" i="35"/>
  <c r="M186" i="35"/>
  <c r="M185" i="35"/>
  <c r="M184" i="35"/>
  <c r="M183" i="35"/>
  <c r="M182" i="35"/>
  <c r="M181" i="35"/>
  <c r="M180" i="35"/>
  <c r="M179" i="35"/>
  <c r="M178" i="35"/>
  <c r="M177" i="35"/>
  <c r="M176" i="35"/>
  <c r="M175" i="35"/>
  <c r="M174" i="35"/>
  <c r="M173" i="35"/>
  <c r="M172" i="35"/>
  <c r="M171" i="35"/>
  <c r="M170" i="35"/>
  <c r="M169" i="35"/>
  <c r="M168" i="35"/>
  <c r="M167" i="35"/>
  <c r="M166" i="35"/>
  <c r="M165" i="35"/>
  <c r="M164" i="35"/>
  <c r="M163" i="35"/>
  <c r="M162" i="35"/>
  <c r="M161" i="35"/>
  <c r="M160" i="35"/>
  <c r="M159" i="35"/>
  <c r="M158" i="35"/>
  <c r="M157" i="35"/>
  <c r="M156" i="35"/>
  <c r="M155" i="35"/>
  <c r="M154" i="35"/>
  <c r="M153" i="35"/>
  <c r="L152" i="35"/>
  <c r="J152" i="35"/>
  <c r="M152" i="35" s="1"/>
  <c r="H152" i="35"/>
  <c r="M151" i="35"/>
  <c r="M150" i="35"/>
  <c r="M149" i="35"/>
  <c r="M148" i="35"/>
  <c r="M147" i="35"/>
  <c r="M146" i="35"/>
  <c r="M145" i="35"/>
  <c r="M144" i="35"/>
  <c r="M143" i="35"/>
  <c r="M142" i="35"/>
  <c r="M141" i="35"/>
  <c r="M140" i="35"/>
  <c r="M139" i="35"/>
  <c r="M138" i="35"/>
  <c r="M137" i="35"/>
  <c r="L137" i="35"/>
  <c r="J137" i="35"/>
  <c r="H137" i="35"/>
  <c r="M136" i="35"/>
  <c r="M135" i="35"/>
  <c r="M134" i="35"/>
  <c r="L133" i="35"/>
  <c r="J133" i="35"/>
  <c r="H133" i="35"/>
  <c r="M133" i="35" s="1"/>
  <c r="M132" i="35"/>
  <c r="M131" i="35"/>
  <c r="M130" i="35"/>
  <c r="M129" i="35"/>
  <c r="M128" i="35"/>
  <c r="M127" i="35"/>
  <c r="M126" i="35"/>
  <c r="M125" i="35"/>
  <c r="M124" i="35"/>
  <c r="M123" i="35"/>
  <c r="M122" i="35"/>
  <c r="M121" i="35"/>
  <c r="M120" i="35"/>
  <c r="M119" i="35"/>
  <c r="M118" i="35"/>
  <c r="M117" i="35"/>
  <c r="M116" i="35"/>
  <c r="M115" i="35"/>
  <c r="M114" i="35"/>
  <c r="M113" i="35"/>
  <c r="M112" i="35"/>
  <c r="M111" i="35"/>
  <c r="M110" i="35"/>
  <c r="M109" i="35"/>
  <c r="M108" i="35"/>
  <c r="M107" i="35"/>
  <c r="M106" i="35"/>
  <c r="M105" i="35"/>
  <c r="M104" i="35"/>
  <c r="M103" i="35"/>
  <c r="M102" i="35"/>
  <c r="M101" i="35"/>
  <c r="M100" i="35"/>
  <c r="M99" i="35"/>
  <c r="M98" i="35"/>
  <c r="M97" i="35"/>
  <c r="M96" i="35"/>
  <c r="M95" i="35"/>
  <c r="M94" i="35"/>
  <c r="M93" i="35"/>
  <c r="M92" i="35"/>
  <c r="M91" i="35"/>
  <c r="M90" i="35"/>
  <c r="M89" i="35"/>
  <c r="M88" i="35"/>
  <c r="M87" i="35"/>
  <c r="M86" i="35"/>
  <c r="M85" i="35"/>
  <c r="M84" i="35"/>
  <c r="M83" i="35"/>
  <c r="M82" i="35"/>
  <c r="M81" i="35"/>
  <c r="M80" i="35"/>
  <c r="M79" i="35"/>
  <c r="M78" i="35"/>
  <c r="M77" i="35"/>
  <c r="M76" i="35"/>
  <c r="M75" i="35"/>
  <c r="M74" i="35"/>
  <c r="M73" i="35"/>
  <c r="M72" i="35"/>
  <c r="M71" i="35"/>
  <c r="M70" i="35"/>
  <c r="M69" i="35"/>
  <c r="M68" i="35"/>
  <c r="M67" i="35"/>
  <c r="M66" i="35"/>
  <c r="M65" i="35"/>
  <c r="M64" i="35"/>
  <c r="M63" i="35"/>
  <c r="M62" i="35"/>
  <c r="M61" i="35"/>
  <c r="M60" i="35"/>
  <c r="M59" i="35"/>
  <c r="M58" i="35"/>
  <c r="M57" i="35"/>
  <c r="M56" i="35"/>
  <c r="M55" i="35"/>
  <c r="M54" i="35"/>
  <c r="M53" i="35"/>
  <c r="M52" i="35"/>
  <c r="M51" i="35"/>
  <c r="M50" i="35"/>
  <c r="L49" i="35"/>
  <c r="J49" i="35"/>
  <c r="M49" i="35" s="1"/>
  <c r="H49" i="35"/>
  <c r="M48" i="35"/>
  <c r="J47" i="35"/>
  <c r="H47" i="35"/>
  <c r="F47" i="35"/>
  <c r="M47" i="35" s="1"/>
  <c r="M46" i="35"/>
  <c r="M45" i="35"/>
  <c r="M44" i="35"/>
  <c r="M43" i="35"/>
  <c r="M42" i="35"/>
  <c r="M41" i="35"/>
  <c r="M40" i="35"/>
  <c r="M39" i="35"/>
  <c r="M38" i="35"/>
  <c r="M37" i="35"/>
  <c r="L36" i="35"/>
  <c r="J36" i="35"/>
  <c r="H36" i="35"/>
  <c r="M36" i="35" s="1"/>
  <c r="L35" i="35"/>
  <c r="J35" i="35"/>
  <c r="H35" i="35"/>
  <c r="M35" i="35" s="1"/>
  <c r="L34" i="35"/>
  <c r="J34" i="35"/>
  <c r="H34" i="35"/>
  <c r="M34" i="35" s="1"/>
  <c r="L33" i="35"/>
  <c r="J33" i="35"/>
  <c r="H33" i="35"/>
  <c r="M33" i="35" s="1"/>
  <c r="M32" i="35"/>
  <c r="J31" i="35"/>
  <c r="H31" i="35"/>
  <c r="M31" i="35" s="1"/>
  <c r="F31" i="35"/>
  <c r="M30" i="35"/>
  <c r="M29" i="35"/>
  <c r="M28" i="35"/>
  <c r="J27" i="35"/>
  <c r="H27" i="35"/>
  <c r="F27" i="35"/>
  <c r="M27" i="35" s="1"/>
  <c r="M26" i="35"/>
  <c r="J25" i="35"/>
  <c r="H25" i="35"/>
  <c r="M25" i="35" s="1"/>
  <c r="F25" i="35"/>
  <c r="M24" i="35"/>
  <c r="M23" i="35"/>
  <c r="M22" i="35"/>
  <c r="L22" i="35"/>
  <c r="J22" i="35"/>
  <c r="H22" i="35"/>
  <c r="M21" i="35"/>
  <c r="M20" i="35"/>
  <c r="J19" i="35"/>
  <c r="H19" i="35"/>
  <c r="M19" i="35" s="1"/>
  <c r="F19" i="35"/>
  <c r="M18" i="35"/>
  <c r="M17" i="35"/>
  <c r="M16" i="35"/>
  <c r="M15" i="35"/>
  <c r="J14" i="35"/>
  <c r="H14" i="35"/>
  <c r="M14" i="35" s="1"/>
  <c r="F14" i="35"/>
  <c r="M13" i="35"/>
  <c r="M12" i="35"/>
  <c r="M11" i="35"/>
  <c r="M10" i="35"/>
  <c r="M9" i="35"/>
  <c r="M8" i="35"/>
  <c r="M7" i="35"/>
  <c r="M6" i="35"/>
  <c r="M5" i="35"/>
  <c r="M434" i="34"/>
  <c r="M433" i="34"/>
  <c r="M432" i="34"/>
  <c r="M431" i="34"/>
  <c r="M430" i="34"/>
  <c r="M429" i="34"/>
  <c r="M428" i="34"/>
  <c r="M427" i="34"/>
  <c r="M426" i="34"/>
  <c r="M425" i="34"/>
  <c r="M424" i="34"/>
  <c r="M423" i="34"/>
  <c r="M422" i="34"/>
  <c r="M421" i="34"/>
  <c r="M420" i="34"/>
  <c r="M419" i="34"/>
  <c r="M418" i="34"/>
  <c r="M417" i="34"/>
  <c r="M416" i="34"/>
  <c r="M415" i="34"/>
  <c r="M414" i="34"/>
  <c r="M413" i="34"/>
  <c r="M412" i="34"/>
  <c r="M411" i="34"/>
  <c r="M410" i="34"/>
  <c r="M409" i="34"/>
  <c r="M408" i="34"/>
  <c r="M407" i="34"/>
  <c r="M406" i="34"/>
  <c r="M405" i="34"/>
  <c r="M404" i="34"/>
  <c r="M403" i="34"/>
  <c r="M402" i="34"/>
  <c r="M401" i="34"/>
  <c r="M400" i="34"/>
  <c r="M399" i="34"/>
  <c r="M398" i="34"/>
  <c r="M397" i="34"/>
  <c r="M396" i="34"/>
  <c r="M395" i="34"/>
  <c r="M394" i="34"/>
  <c r="M393" i="34"/>
  <c r="M392" i="34"/>
  <c r="M391" i="34"/>
  <c r="M390" i="34"/>
  <c r="M389" i="34"/>
  <c r="M388" i="34"/>
  <c r="M387" i="34"/>
  <c r="M386" i="34"/>
  <c r="M385" i="34"/>
  <c r="M384" i="34"/>
  <c r="M383" i="34"/>
  <c r="M382" i="34"/>
  <c r="M381" i="34"/>
  <c r="M380" i="34"/>
  <c r="M379" i="34"/>
  <c r="M378" i="34"/>
  <c r="M377" i="34"/>
  <c r="M376" i="34"/>
  <c r="M375" i="34"/>
  <c r="M374" i="34"/>
  <c r="M373" i="34"/>
  <c r="M372" i="34"/>
  <c r="M371" i="34"/>
  <c r="M370" i="34"/>
  <c r="M369" i="34"/>
  <c r="M368" i="34"/>
  <c r="M367" i="34"/>
  <c r="M366" i="34"/>
  <c r="M365" i="34"/>
  <c r="M364" i="34"/>
  <c r="M363" i="34"/>
  <c r="M362" i="34"/>
  <c r="M361" i="34"/>
  <c r="M360" i="34"/>
  <c r="M359" i="34"/>
  <c r="M358" i="34"/>
  <c r="M357" i="34"/>
  <c r="M356" i="34"/>
  <c r="M355" i="34"/>
  <c r="M354" i="34"/>
  <c r="M353" i="34"/>
  <c r="M352" i="34"/>
  <c r="M351" i="34"/>
  <c r="M350" i="34"/>
  <c r="M349" i="34"/>
  <c r="M348" i="34"/>
  <c r="M347" i="34"/>
  <c r="M346" i="34"/>
  <c r="M345" i="34"/>
  <c r="L344" i="34"/>
  <c r="J344" i="34"/>
  <c r="H344" i="34"/>
  <c r="M344" i="34" s="1"/>
  <c r="M343" i="34"/>
  <c r="M342" i="34"/>
  <c r="M341" i="34"/>
  <c r="M340" i="34"/>
  <c r="L339" i="34"/>
  <c r="J339" i="34"/>
  <c r="H339" i="34"/>
  <c r="M339" i="34" s="1"/>
  <c r="M338" i="34"/>
  <c r="M337" i="34"/>
  <c r="M336" i="34"/>
  <c r="M335" i="34"/>
  <c r="M334" i="34"/>
  <c r="M333" i="34"/>
  <c r="M332" i="34"/>
  <c r="M331" i="34"/>
  <c r="M330" i="34"/>
  <c r="M329" i="34"/>
  <c r="M328" i="34"/>
  <c r="M327" i="34"/>
  <c r="L327" i="34"/>
  <c r="J327" i="34"/>
  <c r="H327" i="34"/>
  <c r="M326" i="34"/>
  <c r="M325" i="34"/>
  <c r="M324" i="34"/>
  <c r="M323" i="34"/>
  <c r="M322" i="34"/>
  <c r="M321" i="34"/>
  <c r="M320" i="34"/>
  <c r="M319" i="34"/>
  <c r="M318" i="34"/>
  <c r="M317" i="34"/>
  <c r="M316" i="34"/>
  <c r="M315" i="34"/>
  <c r="M314" i="34"/>
  <c r="M313" i="34"/>
  <c r="M312" i="34"/>
  <c r="M311" i="34"/>
  <c r="M310" i="34"/>
  <c r="M309" i="34"/>
  <c r="M308" i="34"/>
  <c r="M307" i="34"/>
  <c r="M306" i="34"/>
  <c r="M305" i="34"/>
  <c r="M304" i="34"/>
  <c r="M303" i="34"/>
  <c r="M302" i="34"/>
  <c r="M301" i="34"/>
  <c r="M300" i="34"/>
  <c r="M299" i="34"/>
  <c r="M298" i="34"/>
  <c r="M297" i="34"/>
  <c r="M296" i="34"/>
  <c r="M295" i="34"/>
  <c r="M294" i="34"/>
  <c r="M293" i="34"/>
  <c r="M292" i="34"/>
  <c r="M291" i="34"/>
  <c r="M290" i="34"/>
  <c r="M289" i="34"/>
  <c r="M288" i="34"/>
  <c r="M287" i="34"/>
  <c r="M286" i="34"/>
  <c r="M285" i="34"/>
  <c r="M284" i="34"/>
  <c r="J283" i="34"/>
  <c r="H283" i="34"/>
  <c r="F283" i="34"/>
  <c r="M283" i="34" s="1"/>
  <c r="M282" i="34"/>
  <c r="M281" i="34"/>
  <c r="M280" i="34"/>
  <c r="M279" i="34"/>
  <c r="M278" i="34"/>
  <c r="M277" i="34"/>
  <c r="M275" i="34"/>
  <c r="M274" i="34"/>
  <c r="M273" i="34"/>
  <c r="M272" i="34"/>
  <c r="M271" i="34"/>
  <c r="M270" i="34"/>
  <c r="M269" i="34"/>
  <c r="M268" i="34"/>
  <c r="M267" i="34"/>
  <c r="M266" i="34"/>
  <c r="M265" i="34"/>
  <c r="M264" i="34"/>
  <c r="M263" i="34"/>
  <c r="M262" i="34"/>
  <c r="M261" i="34"/>
  <c r="M260" i="34"/>
  <c r="M259" i="34"/>
  <c r="M258" i="34"/>
  <c r="M257" i="34"/>
  <c r="M256" i="34"/>
  <c r="M255" i="34"/>
  <c r="M254" i="34"/>
  <c r="M253" i="34"/>
  <c r="M252" i="34"/>
  <c r="M251" i="34"/>
  <c r="M250" i="34"/>
  <c r="M249" i="34"/>
  <c r="M248" i="34"/>
  <c r="M247" i="34"/>
  <c r="M246" i="34"/>
  <c r="M245" i="34"/>
  <c r="M244" i="34"/>
  <c r="M243" i="34"/>
  <c r="M242" i="34"/>
  <c r="M241" i="34"/>
  <c r="M240" i="34"/>
  <c r="M239" i="34"/>
  <c r="M238" i="34"/>
  <c r="M237" i="34"/>
  <c r="M236" i="34"/>
  <c r="M235" i="34"/>
  <c r="M234" i="34"/>
  <c r="M233" i="34"/>
  <c r="M232" i="34"/>
  <c r="M231" i="34"/>
  <c r="M230" i="34"/>
  <c r="M229" i="34"/>
  <c r="M228" i="34"/>
  <c r="M227" i="34"/>
  <c r="M226" i="34"/>
  <c r="M225" i="34"/>
  <c r="M224" i="34"/>
  <c r="M223" i="34"/>
  <c r="M222" i="34"/>
  <c r="M221" i="34"/>
  <c r="M220" i="34"/>
  <c r="M219" i="34"/>
  <c r="M218" i="34"/>
  <c r="M217" i="34"/>
  <c r="M216" i="34"/>
  <c r="M215" i="34"/>
  <c r="M214" i="34"/>
  <c r="M213" i="34"/>
  <c r="M212" i="34"/>
  <c r="M211" i="34"/>
  <c r="M210" i="34"/>
  <c r="M209" i="34"/>
  <c r="M208" i="34"/>
  <c r="M207" i="34"/>
  <c r="M206" i="34"/>
  <c r="M205" i="34"/>
  <c r="M204" i="34"/>
  <c r="M203" i="34"/>
  <c r="M202" i="34"/>
  <c r="M201" i="34"/>
  <c r="M200" i="34"/>
  <c r="M199" i="34"/>
  <c r="M198" i="34"/>
  <c r="M197" i="34"/>
  <c r="M196" i="34"/>
  <c r="M195" i="34"/>
  <c r="M194" i="34"/>
  <c r="M193" i="34"/>
  <c r="M192" i="34"/>
  <c r="M191" i="34"/>
  <c r="M190" i="34"/>
  <c r="M189" i="34"/>
  <c r="M188" i="34"/>
  <c r="M187" i="34"/>
  <c r="M186" i="34"/>
  <c r="M185" i="34"/>
  <c r="M184" i="34"/>
  <c r="M183" i="34"/>
  <c r="M182" i="34"/>
  <c r="M181" i="34"/>
  <c r="M180" i="34"/>
  <c r="M179" i="34"/>
  <c r="M178" i="34"/>
  <c r="M177" i="34"/>
  <c r="M176" i="34"/>
  <c r="M175" i="34"/>
  <c r="M174" i="34"/>
  <c r="M173" i="34"/>
  <c r="M172" i="34"/>
  <c r="M171" i="34"/>
  <c r="M170" i="34"/>
  <c r="M169" i="34"/>
  <c r="M168" i="34"/>
  <c r="M167" i="34"/>
  <c r="M166" i="34"/>
  <c r="M165" i="34"/>
  <c r="M164" i="34"/>
  <c r="M163" i="34"/>
  <c r="M162" i="34"/>
  <c r="M161" i="34"/>
  <c r="M160" i="34"/>
  <c r="M159" i="34"/>
  <c r="M158" i="34"/>
  <c r="M157" i="34"/>
  <c r="M156" i="34"/>
  <c r="M155" i="34"/>
  <c r="M154" i="34"/>
  <c r="M153" i="34"/>
  <c r="M152" i="34"/>
  <c r="L152" i="34"/>
  <c r="J152" i="34"/>
  <c r="H152" i="34"/>
  <c r="M151" i="34"/>
  <c r="M150" i="34"/>
  <c r="M149" i="34"/>
  <c r="M148" i="34"/>
  <c r="M147" i="34"/>
  <c r="M146" i="34"/>
  <c r="M145" i="34"/>
  <c r="M144" i="34"/>
  <c r="M143" i="34"/>
  <c r="M142" i="34"/>
  <c r="M141" i="34"/>
  <c r="M140" i="34"/>
  <c r="M139" i="34"/>
  <c r="M138" i="34"/>
  <c r="L137" i="34"/>
  <c r="J137" i="34"/>
  <c r="M137" i="34" s="1"/>
  <c r="H137" i="34"/>
  <c r="M136" i="34"/>
  <c r="M135" i="34"/>
  <c r="M134" i="34"/>
  <c r="L133" i="34"/>
  <c r="J133" i="34"/>
  <c r="H133" i="34"/>
  <c r="M133" i="34" s="1"/>
  <c r="M132" i="34"/>
  <c r="M131" i="34"/>
  <c r="M130" i="34"/>
  <c r="M129" i="34"/>
  <c r="M128" i="34"/>
  <c r="M127" i="34"/>
  <c r="M126" i="34"/>
  <c r="M125" i="34"/>
  <c r="M124" i="34"/>
  <c r="M123" i="34"/>
  <c r="M122" i="34"/>
  <c r="M121" i="34"/>
  <c r="M120" i="34"/>
  <c r="M119" i="34"/>
  <c r="M118" i="34"/>
  <c r="M117" i="34"/>
  <c r="M116" i="34"/>
  <c r="M115" i="34"/>
  <c r="M114" i="34"/>
  <c r="M113" i="34"/>
  <c r="M112" i="34"/>
  <c r="M111" i="34"/>
  <c r="M110" i="34"/>
  <c r="M109" i="34"/>
  <c r="M108" i="34"/>
  <c r="M107" i="34"/>
  <c r="M106" i="34"/>
  <c r="M105" i="34"/>
  <c r="M104" i="34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L49" i="34"/>
  <c r="J49" i="34"/>
  <c r="H49" i="34"/>
  <c r="M48" i="34"/>
  <c r="J47" i="34"/>
  <c r="H47" i="34"/>
  <c r="F47" i="34"/>
  <c r="M47" i="34" s="1"/>
  <c r="M46" i="34"/>
  <c r="M45" i="34"/>
  <c r="M44" i="34"/>
  <c r="M43" i="34"/>
  <c r="M42" i="34"/>
  <c r="M41" i="34"/>
  <c r="M40" i="34"/>
  <c r="M39" i="34"/>
  <c r="M38" i="34"/>
  <c r="M37" i="34"/>
  <c r="L36" i="34"/>
  <c r="J36" i="34"/>
  <c r="H36" i="34"/>
  <c r="M36" i="34" s="1"/>
  <c r="L35" i="34"/>
  <c r="J35" i="34"/>
  <c r="H35" i="34"/>
  <c r="M35" i="34" s="1"/>
  <c r="L34" i="34"/>
  <c r="J34" i="34"/>
  <c r="H34" i="34"/>
  <c r="M34" i="34" s="1"/>
  <c r="L33" i="34"/>
  <c r="J33" i="34"/>
  <c r="H33" i="34"/>
  <c r="M33" i="34" s="1"/>
  <c r="M32" i="34"/>
  <c r="M31" i="34"/>
  <c r="J31" i="34"/>
  <c r="H31" i="34"/>
  <c r="F31" i="34"/>
  <c r="M30" i="34"/>
  <c r="M29" i="34"/>
  <c r="M28" i="34"/>
  <c r="J27" i="34"/>
  <c r="H27" i="34"/>
  <c r="F27" i="34"/>
  <c r="M27" i="34" s="1"/>
  <c r="M26" i="34"/>
  <c r="M25" i="34"/>
  <c r="J25" i="34"/>
  <c r="H25" i="34"/>
  <c r="F25" i="34"/>
  <c r="M24" i="34"/>
  <c r="M23" i="34"/>
  <c r="L22" i="34"/>
  <c r="J22" i="34"/>
  <c r="M22" i="34" s="1"/>
  <c r="H22" i="34"/>
  <c r="M21" i="34"/>
  <c r="M20" i="34"/>
  <c r="M19" i="34"/>
  <c r="J19" i="34"/>
  <c r="H19" i="34"/>
  <c r="F19" i="34"/>
  <c r="M18" i="34"/>
  <c r="M17" i="34"/>
  <c r="M16" i="34"/>
  <c r="M15" i="34"/>
  <c r="M14" i="34"/>
  <c r="J14" i="34"/>
  <c r="H14" i="34"/>
  <c r="F14" i="34"/>
  <c r="M13" i="34"/>
  <c r="M12" i="34"/>
  <c r="M11" i="34"/>
  <c r="M10" i="34"/>
  <c r="M9" i="34"/>
  <c r="M8" i="34"/>
  <c r="M7" i="34"/>
  <c r="M6" i="34"/>
  <c r="M5" i="34"/>
  <c r="M434" i="33"/>
  <c r="M433" i="33"/>
  <c r="M432" i="33"/>
  <c r="M431" i="33"/>
  <c r="M430" i="33"/>
  <c r="M429" i="33"/>
  <c r="M428" i="33"/>
  <c r="M427" i="33"/>
  <c r="M426" i="33"/>
  <c r="M425" i="33"/>
  <c r="M424" i="33"/>
  <c r="M423" i="33"/>
  <c r="M422" i="33"/>
  <c r="M421" i="33"/>
  <c r="M420" i="33"/>
  <c r="M419" i="33"/>
  <c r="M418" i="33"/>
  <c r="M417" i="33"/>
  <c r="M416" i="33"/>
  <c r="M415" i="33"/>
  <c r="M414" i="33"/>
  <c r="M413" i="33"/>
  <c r="M412" i="33"/>
  <c r="M411" i="33"/>
  <c r="M410" i="33"/>
  <c r="M409" i="33"/>
  <c r="M408" i="33"/>
  <c r="M407" i="33"/>
  <c r="M406" i="33"/>
  <c r="M405" i="33"/>
  <c r="M404" i="33"/>
  <c r="M403" i="33"/>
  <c r="M402" i="33"/>
  <c r="M401" i="33"/>
  <c r="M400" i="33"/>
  <c r="M399" i="33"/>
  <c r="M398" i="33"/>
  <c r="M397" i="33"/>
  <c r="M396" i="33"/>
  <c r="M395" i="33"/>
  <c r="M394" i="33"/>
  <c r="M393" i="33"/>
  <c r="M392" i="33"/>
  <c r="M391" i="33"/>
  <c r="M390" i="33"/>
  <c r="M389" i="33"/>
  <c r="M388" i="33"/>
  <c r="M387" i="33"/>
  <c r="M386" i="33"/>
  <c r="M385" i="33"/>
  <c r="M384" i="33"/>
  <c r="M383" i="33"/>
  <c r="M382" i="33"/>
  <c r="M381" i="33"/>
  <c r="M380" i="33"/>
  <c r="M379" i="33"/>
  <c r="M378" i="33"/>
  <c r="M377" i="33"/>
  <c r="M376" i="33"/>
  <c r="M375" i="33"/>
  <c r="M374" i="33"/>
  <c r="M373" i="33"/>
  <c r="M372" i="33"/>
  <c r="M371" i="33"/>
  <c r="M370" i="33"/>
  <c r="M369" i="33"/>
  <c r="M368" i="33"/>
  <c r="M367" i="33"/>
  <c r="M366" i="33"/>
  <c r="M365" i="33"/>
  <c r="M364" i="33"/>
  <c r="M363" i="33"/>
  <c r="M362" i="33"/>
  <c r="M361" i="33"/>
  <c r="M360" i="33"/>
  <c r="M359" i="33"/>
  <c r="M358" i="33"/>
  <c r="M357" i="33"/>
  <c r="M356" i="33"/>
  <c r="M355" i="33"/>
  <c r="M354" i="33"/>
  <c r="M353" i="33"/>
  <c r="M352" i="33"/>
  <c r="M351" i="33"/>
  <c r="M350" i="33"/>
  <c r="M349" i="33"/>
  <c r="M348" i="33"/>
  <c r="M347" i="33"/>
  <c r="M346" i="33"/>
  <c r="M345" i="33"/>
  <c r="L344" i="33"/>
  <c r="J344" i="33"/>
  <c r="H344" i="33"/>
  <c r="M344" i="33" s="1"/>
  <c r="M343" i="33"/>
  <c r="M342" i="33"/>
  <c r="M341" i="33"/>
  <c r="M340" i="33"/>
  <c r="L339" i="33"/>
  <c r="J339" i="33"/>
  <c r="H339" i="33"/>
  <c r="M339" i="33" s="1"/>
  <c r="M338" i="33"/>
  <c r="M337" i="33"/>
  <c r="M336" i="33"/>
  <c r="M335" i="33"/>
  <c r="M334" i="33"/>
  <c r="M333" i="33"/>
  <c r="M332" i="33"/>
  <c r="M331" i="33"/>
  <c r="M330" i="33"/>
  <c r="M329" i="33"/>
  <c r="M328" i="33"/>
  <c r="L327" i="33"/>
  <c r="J327" i="33"/>
  <c r="M327" i="33" s="1"/>
  <c r="H327" i="33"/>
  <c r="M326" i="33"/>
  <c r="M325" i="33"/>
  <c r="M324" i="33"/>
  <c r="M323" i="33"/>
  <c r="M322" i="33"/>
  <c r="M321" i="33"/>
  <c r="M320" i="33"/>
  <c r="M319" i="33"/>
  <c r="M318" i="33"/>
  <c r="M317" i="33"/>
  <c r="M316" i="33"/>
  <c r="M315" i="33"/>
  <c r="M314" i="33"/>
  <c r="M313" i="33"/>
  <c r="M312" i="33"/>
  <c r="M311" i="33"/>
  <c r="M310" i="33"/>
  <c r="M309" i="33"/>
  <c r="M308" i="33"/>
  <c r="M307" i="33"/>
  <c r="M306" i="33"/>
  <c r="M305" i="33"/>
  <c r="M304" i="33"/>
  <c r="M303" i="33"/>
  <c r="M302" i="33"/>
  <c r="M301" i="33"/>
  <c r="M300" i="33"/>
  <c r="M299" i="33"/>
  <c r="M298" i="33"/>
  <c r="M297" i="33"/>
  <c r="M296" i="33"/>
  <c r="M295" i="33"/>
  <c r="M294" i="33"/>
  <c r="M293" i="33"/>
  <c r="M292" i="33"/>
  <c r="M291" i="33"/>
  <c r="M290" i="33"/>
  <c r="M289" i="33"/>
  <c r="M288" i="33"/>
  <c r="M287" i="33"/>
  <c r="M286" i="33"/>
  <c r="M285" i="33"/>
  <c r="M284" i="33"/>
  <c r="J283" i="33"/>
  <c r="H283" i="33"/>
  <c r="F283" i="33"/>
  <c r="M283" i="33" s="1"/>
  <c r="M282" i="33"/>
  <c r="M281" i="33"/>
  <c r="M280" i="33"/>
  <c r="M279" i="33"/>
  <c r="M278" i="33"/>
  <c r="M277" i="33"/>
  <c r="M275" i="33"/>
  <c r="M274" i="33"/>
  <c r="M273" i="33"/>
  <c r="M272" i="33"/>
  <c r="M271" i="33"/>
  <c r="M270" i="33"/>
  <c r="M269" i="33"/>
  <c r="M268" i="33"/>
  <c r="M267" i="33"/>
  <c r="M266" i="33"/>
  <c r="M265" i="33"/>
  <c r="M264" i="33"/>
  <c r="M263" i="33"/>
  <c r="M262" i="33"/>
  <c r="M261" i="33"/>
  <c r="M260" i="33"/>
  <c r="M259" i="33"/>
  <c r="M258" i="33"/>
  <c r="M257" i="33"/>
  <c r="M256" i="33"/>
  <c r="M255" i="33"/>
  <c r="M254" i="33"/>
  <c r="M253" i="33"/>
  <c r="M252" i="33"/>
  <c r="M251" i="33"/>
  <c r="M250" i="33"/>
  <c r="M249" i="33"/>
  <c r="M248" i="33"/>
  <c r="M247" i="33"/>
  <c r="M246" i="33"/>
  <c r="M245" i="33"/>
  <c r="M244" i="33"/>
  <c r="M243" i="33"/>
  <c r="M242" i="33"/>
  <c r="M241" i="33"/>
  <c r="M240" i="33"/>
  <c r="M239" i="33"/>
  <c r="M238" i="33"/>
  <c r="M237" i="33"/>
  <c r="M236" i="33"/>
  <c r="M235" i="33"/>
  <c r="M234" i="33"/>
  <c r="M233" i="33"/>
  <c r="M232" i="33"/>
  <c r="M231" i="33"/>
  <c r="M230" i="33"/>
  <c r="M229" i="33"/>
  <c r="M228" i="33"/>
  <c r="M227" i="33"/>
  <c r="M226" i="33"/>
  <c r="M225" i="33"/>
  <c r="M224" i="33"/>
  <c r="M223" i="33"/>
  <c r="M222" i="33"/>
  <c r="M221" i="33"/>
  <c r="M220" i="33"/>
  <c r="M219" i="33"/>
  <c r="M218" i="33"/>
  <c r="M217" i="33"/>
  <c r="M216" i="33"/>
  <c r="M215" i="33"/>
  <c r="M214" i="33"/>
  <c r="M213" i="33"/>
  <c r="M212" i="33"/>
  <c r="M211" i="33"/>
  <c r="M210" i="33"/>
  <c r="M209" i="33"/>
  <c r="M208" i="33"/>
  <c r="M207" i="33"/>
  <c r="M206" i="33"/>
  <c r="M205" i="33"/>
  <c r="M204" i="33"/>
  <c r="M203" i="33"/>
  <c r="M202" i="33"/>
  <c r="M201" i="33"/>
  <c r="M200" i="33"/>
  <c r="M199" i="33"/>
  <c r="M198" i="33"/>
  <c r="M197" i="33"/>
  <c r="M196" i="33"/>
  <c r="M195" i="33"/>
  <c r="M194" i="33"/>
  <c r="M193" i="33"/>
  <c r="M192" i="33"/>
  <c r="M191" i="33"/>
  <c r="M190" i="33"/>
  <c r="M189" i="33"/>
  <c r="M188" i="33"/>
  <c r="M187" i="33"/>
  <c r="M186" i="33"/>
  <c r="M185" i="33"/>
  <c r="M184" i="33"/>
  <c r="M183" i="33"/>
  <c r="M182" i="33"/>
  <c r="M181" i="33"/>
  <c r="M180" i="33"/>
  <c r="M179" i="33"/>
  <c r="M178" i="33"/>
  <c r="M177" i="33"/>
  <c r="M176" i="33"/>
  <c r="M175" i="33"/>
  <c r="M174" i="33"/>
  <c r="M173" i="33"/>
  <c r="M172" i="33"/>
  <c r="M171" i="33"/>
  <c r="M170" i="33"/>
  <c r="M169" i="33"/>
  <c r="M168" i="33"/>
  <c r="M167" i="33"/>
  <c r="M166" i="33"/>
  <c r="M165" i="33"/>
  <c r="M164" i="33"/>
  <c r="M163" i="33"/>
  <c r="M162" i="33"/>
  <c r="M161" i="33"/>
  <c r="M160" i="33"/>
  <c r="M159" i="33"/>
  <c r="M158" i="33"/>
  <c r="M157" i="33"/>
  <c r="M156" i="33"/>
  <c r="M155" i="33"/>
  <c r="M154" i="33"/>
  <c r="M153" i="33"/>
  <c r="L152" i="33"/>
  <c r="J152" i="33"/>
  <c r="M152" i="33" s="1"/>
  <c r="H152" i="33"/>
  <c r="M151" i="33"/>
  <c r="M150" i="33"/>
  <c r="M149" i="33"/>
  <c r="M148" i="33"/>
  <c r="M147" i="33"/>
  <c r="M146" i="33"/>
  <c r="M145" i="33"/>
  <c r="M144" i="33"/>
  <c r="M143" i="33"/>
  <c r="M142" i="33"/>
  <c r="M141" i="33"/>
  <c r="M140" i="33"/>
  <c r="M139" i="33"/>
  <c r="M138" i="33"/>
  <c r="M137" i="33"/>
  <c r="L137" i="33"/>
  <c r="J137" i="33"/>
  <c r="H137" i="33"/>
  <c r="M136" i="33"/>
  <c r="M135" i="33"/>
  <c r="M134" i="33"/>
  <c r="L133" i="33"/>
  <c r="J133" i="33"/>
  <c r="H133" i="33"/>
  <c r="M133" i="33" s="1"/>
  <c r="M132" i="33"/>
  <c r="M131" i="33"/>
  <c r="M130" i="33"/>
  <c r="M129" i="33"/>
  <c r="M128" i="33"/>
  <c r="M127" i="33"/>
  <c r="M126" i="33"/>
  <c r="M125" i="33"/>
  <c r="M124" i="33"/>
  <c r="M123" i="33"/>
  <c r="M122" i="33"/>
  <c r="M121" i="33"/>
  <c r="M120" i="33"/>
  <c r="M119" i="33"/>
  <c r="M118" i="33"/>
  <c r="M117" i="33"/>
  <c r="M116" i="33"/>
  <c r="M115" i="33"/>
  <c r="M114" i="33"/>
  <c r="M113" i="33"/>
  <c r="M112" i="33"/>
  <c r="M111" i="33"/>
  <c r="M110" i="33"/>
  <c r="M109" i="33"/>
  <c r="M108" i="33"/>
  <c r="M107" i="33"/>
  <c r="M106" i="33"/>
  <c r="M105" i="33"/>
  <c r="M104" i="33"/>
  <c r="M103" i="33"/>
  <c r="M102" i="33"/>
  <c r="M101" i="33"/>
  <c r="M100" i="33"/>
  <c r="M99" i="33"/>
  <c r="M98" i="33"/>
  <c r="M97" i="33"/>
  <c r="M96" i="33"/>
  <c r="M95" i="33"/>
  <c r="M94" i="33"/>
  <c r="M93" i="33"/>
  <c r="M92" i="33"/>
  <c r="M91" i="33"/>
  <c r="M90" i="33"/>
  <c r="M89" i="33"/>
  <c r="M88" i="33"/>
  <c r="M87" i="33"/>
  <c r="M86" i="33"/>
  <c r="M85" i="33"/>
  <c r="M84" i="33"/>
  <c r="M83" i="33"/>
  <c r="M82" i="33"/>
  <c r="M81" i="33"/>
  <c r="M80" i="33"/>
  <c r="M79" i="33"/>
  <c r="M78" i="33"/>
  <c r="M77" i="33"/>
  <c r="M76" i="33"/>
  <c r="M75" i="33"/>
  <c r="M74" i="33"/>
  <c r="M73" i="33"/>
  <c r="M72" i="33"/>
  <c r="M71" i="33"/>
  <c r="M70" i="33"/>
  <c r="M69" i="33"/>
  <c r="M68" i="33"/>
  <c r="M67" i="33"/>
  <c r="M66" i="33"/>
  <c r="M65" i="33"/>
  <c r="M64" i="33"/>
  <c r="M63" i="33"/>
  <c r="M62" i="33"/>
  <c r="M61" i="33"/>
  <c r="M60" i="33"/>
  <c r="M59" i="33"/>
  <c r="M58" i="33"/>
  <c r="M57" i="33"/>
  <c r="M56" i="33"/>
  <c r="M55" i="33"/>
  <c r="M54" i="33"/>
  <c r="M53" i="33"/>
  <c r="M52" i="33"/>
  <c r="M51" i="33"/>
  <c r="M50" i="33"/>
  <c r="L49" i="33"/>
  <c r="J49" i="33"/>
  <c r="M49" i="33" s="1"/>
  <c r="H49" i="33"/>
  <c r="M48" i="33"/>
  <c r="J47" i="33"/>
  <c r="H47" i="33"/>
  <c r="F47" i="33"/>
  <c r="M47" i="33" s="1"/>
  <c r="M46" i="33"/>
  <c r="M45" i="33"/>
  <c r="M44" i="33"/>
  <c r="M43" i="33"/>
  <c r="M42" i="33"/>
  <c r="M41" i="33"/>
  <c r="M40" i="33"/>
  <c r="M39" i="33"/>
  <c r="M38" i="33"/>
  <c r="M37" i="33"/>
  <c r="L36" i="33"/>
  <c r="J36" i="33"/>
  <c r="H36" i="33"/>
  <c r="M36" i="33" s="1"/>
  <c r="L35" i="33"/>
  <c r="J35" i="33"/>
  <c r="H35" i="33"/>
  <c r="M35" i="33" s="1"/>
  <c r="L34" i="33"/>
  <c r="J34" i="33"/>
  <c r="H34" i="33"/>
  <c r="M34" i="33" s="1"/>
  <c r="L33" i="33"/>
  <c r="J33" i="33"/>
  <c r="H33" i="33"/>
  <c r="M33" i="33" s="1"/>
  <c r="M32" i="33"/>
  <c r="J31" i="33"/>
  <c r="H31" i="33"/>
  <c r="M31" i="33" s="1"/>
  <c r="F31" i="33"/>
  <c r="M30" i="33"/>
  <c r="M29" i="33"/>
  <c r="M28" i="33"/>
  <c r="J27" i="33"/>
  <c r="H27" i="33"/>
  <c r="F27" i="33"/>
  <c r="M27" i="33" s="1"/>
  <c r="M26" i="33"/>
  <c r="J25" i="33"/>
  <c r="H25" i="33"/>
  <c r="M25" i="33" s="1"/>
  <c r="F25" i="33"/>
  <c r="M24" i="33"/>
  <c r="M23" i="33"/>
  <c r="M22" i="33"/>
  <c r="L22" i="33"/>
  <c r="J22" i="33"/>
  <c r="H22" i="33"/>
  <c r="M21" i="33"/>
  <c r="M20" i="33"/>
  <c r="J19" i="33"/>
  <c r="H19" i="33"/>
  <c r="M19" i="33" s="1"/>
  <c r="F19" i="33"/>
  <c r="M18" i="33"/>
  <c r="M17" i="33"/>
  <c r="M16" i="33"/>
  <c r="M15" i="33"/>
  <c r="J14" i="33"/>
  <c r="H14" i="33"/>
  <c r="M14" i="33" s="1"/>
  <c r="F14" i="33"/>
  <c r="M13" i="33"/>
  <c r="M12" i="33"/>
  <c r="M11" i="33"/>
  <c r="M10" i="33"/>
  <c r="M9" i="33"/>
  <c r="M8" i="33"/>
  <c r="M7" i="33"/>
  <c r="M6" i="33"/>
  <c r="M5" i="33"/>
  <c r="M434" i="32"/>
  <c r="M433" i="32"/>
  <c r="M432" i="32"/>
  <c r="M431" i="32"/>
  <c r="M430" i="32"/>
  <c r="M429" i="32"/>
  <c r="M428" i="32"/>
  <c r="M427" i="32"/>
  <c r="M426" i="32"/>
  <c r="M425" i="32"/>
  <c r="M424" i="32"/>
  <c r="M423" i="32"/>
  <c r="M422" i="32"/>
  <c r="M421" i="32"/>
  <c r="M420" i="32"/>
  <c r="M419" i="32"/>
  <c r="M418" i="32"/>
  <c r="M417" i="32"/>
  <c r="M416" i="32"/>
  <c r="M415" i="32"/>
  <c r="M414" i="32"/>
  <c r="M413" i="32"/>
  <c r="M412" i="32"/>
  <c r="M411" i="32"/>
  <c r="M410" i="32"/>
  <c r="M409" i="32"/>
  <c r="M408" i="32"/>
  <c r="M407" i="32"/>
  <c r="M406" i="32"/>
  <c r="M405" i="32"/>
  <c r="M404" i="32"/>
  <c r="M403" i="32"/>
  <c r="M402" i="32"/>
  <c r="M401" i="32"/>
  <c r="M400" i="32"/>
  <c r="M399" i="32"/>
  <c r="M398" i="32"/>
  <c r="M397" i="32"/>
  <c r="M396" i="32"/>
  <c r="M395" i="32"/>
  <c r="M394" i="32"/>
  <c r="M393" i="32"/>
  <c r="M392" i="32"/>
  <c r="M391" i="32"/>
  <c r="M390" i="32"/>
  <c r="M389" i="32"/>
  <c r="M388" i="32"/>
  <c r="M387" i="32"/>
  <c r="M386" i="32"/>
  <c r="M385" i="32"/>
  <c r="M384" i="32"/>
  <c r="M383" i="32"/>
  <c r="M382" i="32"/>
  <c r="M381" i="32"/>
  <c r="M380" i="32"/>
  <c r="M379" i="32"/>
  <c r="M378" i="32"/>
  <c r="M377" i="32"/>
  <c r="M376" i="32"/>
  <c r="M375" i="32"/>
  <c r="M374" i="32"/>
  <c r="M373" i="32"/>
  <c r="M372" i="32"/>
  <c r="M371" i="32"/>
  <c r="M370" i="32"/>
  <c r="M369" i="32"/>
  <c r="M368" i="32"/>
  <c r="M367" i="32"/>
  <c r="M366" i="32"/>
  <c r="M365" i="32"/>
  <c r="M364" i="32"/>
  <c r="M363" i="32"/>
  <c r="M362" i="32"/>
  <c r="M361" i="32"/>
  <c r="M360" i="32"/>
  <c r="M359" i="32"/>
  <c r="M358" i="32"/>
  <c r="M357" i="32"/>
  <c r="M356" i="32"/>
  <c r="M355" i="32"/>
  <c r="M354" i="32"/>
  <c r="M353" i="32"/>
  <c r="M352" i="32"/>
  <c r="M351" i="32"/>
  <c r="M350" i="32"/>
  <c r="M349" i="32"/>
  <c r="M348" i="32"/>
  <c r="M347" i="32"/>
  <c r="M346" i="32"/>
  <c r="M345" i="32"/>
  <c r="L344" i="32"/>
  <c r="J344" i="32"/>
  <c r="H344" i="32"/>
  <c r="M344" i="32" s="1"/>
  <c r="M343" i="32"/>
  <c r="M342" i="32"/>
  <c r="M341" i="32"/>
  <c r="M340" i="32"/>
  <c r="L339" i="32"/>
  <c r="J339" i="32"/>
  <c r="H339" i="32"/>
  <c r="M339" i="32" s="1"/>
  <c r="M338" i="32"/>
  <c r="M337" i="32"/>
  <c r="M336" i="32"/>
  <c r="M335" i="32"/>
  <c r="M334" i="32"/>
  <c r="M333" i="32"/>
  <c r="M332" i="32"/>
  <c r="M331" i="32"/>
  <c r="M330" i="32"/>
  <c r="M329" i="32"/>
  <c r="M328" i="32"/>
  <c r="M327" i="32"/>
  <c r="L327" i="32"/>
  <c r="J327" i="32"/>
  <c r="H327" i="32"/>
  <c r="M326" i="32"/>
  <c r="M325" i="32"/>
  <c r="M324" i="32"/>
  <c r="M323" i="32"/>
  <c r="M322" i="32"/>
  <c r="M321" i="32"/>
  <c r="M320" i="32"/>
  <c r="M319" i="32"/>
  <c r="M318" i="32"/>
  <c r="M317" i="32"/>
  <c r="M316" i="32"/>
  <c r="M315" i="32"/>
  <c r="M314" i="32"/>
  <c r="M313" i="32"/>
  <c r="M312" i="32"/>
  <c r="M311" i="32"/>
  <c r="M310" i="32"/>
  <c r="M309" i="32"/>
  <c r="M308" i="32"/>
  <c r="M307" i="32"/>
  <c r="M306" i="32"/>
  <c r="M305" i="32"/>
  <c r="M304" i="32"/>
  <c r="M303" i="32"/>
  <c r="M302" i="32"/>
  <c r="M301" i="32"/>
  <c r="M300" i="32"/>
  <c r="M299" i="32"/>
  <c r="M298" i="32"/>
  <c r="M297" i="32"/>
  <c r="M296" i="32"/>
  <c r="M295" i="32"/>
  <c r="M294" i="32"/>
  <c r="M293" i="32"/>
  <c r="M292" i="32"/>
  <c r="M291" i="32"/>
  <c r="M290" i="32"/>
  <c r="M289" i="32"/>
  <c r="M288" i="32"/>
  <c r="M287" i="32"/>
  <c r="M286" i="32"/>
  <c r="M285" i="32"/>
  <c r="M284" i="32"/>
  <c r="J283" i="32"/>
  <c r="H283" i="32"/>
  <c r="F283" i="32"/>
  <c r="M283" i="32" s="1"/>
  <c r="M282" i="32"/>
  <c r="M281" i="32"/>
  <c r="M280" i="32"/>
  <c r="M279" i="32"/>
  <c r="M278" i="32"/>
  <c r="M277" i="32"/>
  <c r="M275" i="32"/>
  <c r="M274" i="32"/>
  <c r="M273" i="32"/>
  <c r="M272" i="32"/>
  <c r="M271" i="32"/>
  <c r="M270" i="32"/>
  <c r="M269" i="32"/>
  <c r="M268" i="32"/>
  <c r="M267" i="32"/>
  <c r="M266" i="32"/>
  <c r="M265" i="32"/>
  <c r="M264" i="32"/>
  <c r="M263" i="32"/>
  <c r="M262" i="32"/>
  <c r="M261" i="32"/>
  <c r="M260" i="32"/>
  <c r="M259" i="32"/>
  <c r="M258" i="32"/>
  <c r="M257" i="32"/>
  <c r="M256" i="32"/>
  <c r="M255" i="32"/>
  <c r="M254" i="32"/>
  <c r="M253" i="32"/>
  <c r="M252" i="32"/>
  <c r="M251" i="32"/>
  <c r="M250" i="32"/>
  <c r="M249" i="32"/>
  <c r="M248" i="32"/>
  <c r="M247" i="32"/>
  <c r="M246" i="32"/>
  <c r="M245" i="32"/>
  <c r="M244" i="32"/>
  <c r="M243" i="32"/>
  <c r="M242" i="32"/>
  <c r="M241" i="32"/>
  <c r="M240" i="32"/>
  <c r="M239" i="32"/>
  <c r="M238" i="32"/>
  <c r="M237" i="32"/>
  <c r="M236" i="32"/>
  <c r="M235" i="32"/>
  <c r="M234" i="32"/>
  <c r="M233" i="32"/>
  <c r="M232" i="32"/>
  <c r="M231" i="32"/>
  <c r="M230" i="32"/>
  <c r="M229" i="32"/>
  <c r="M228" i="32"/>
  <c r="M225" i="32"/>
  <c r="M224" i="32"/>
  <c r="M223" i="32"/>
  <c r="M222" i="32"/>
  <c r="M227" i="32"/>
  <c r="M226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9" i="32"/>
  <c r="M158" i="32"/>
  <c r="M157" i="32"/>
  <c r="M156" i="32"/>
  <c r="M155" i="32"/>
  <c r="M154" i="32"/>
  <c r="M153" i="32"/>
  <c r="M152" i="32"/>
  <c r="L152" i="32"/>
  <c r="J152" i="32"/>
  <c r="H152" i="32"/>
  <c r="M151" i="32"/>
  <c r="M150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L137" i="32"/>
  <c r="J137" i="32"/>
  <c r="M137" i="32" s="1"/>
  <c r="H137" i="32"/>
  <c r="M136" i="32"/>
  <c r="M135" i="32"/>
  <c r="M134" i="32"/>
  <c r="L133" i="32"/>
  <c r="J133" i="32"/>
  <c r="H133" i="32"/>
  <c r="M133" i="32" s="1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96" i="32"/>
  <c r="M95" i="32"/>
  <c r="M94" i="32"/>
  <c r="M93" i="32"/>
  <c r="M92" i="32"/>
  <c r="M91" i="32"/>
  <c r="M90" i="32"/>
  <c r="M89" i="32"/>
  <c r="M88" i="32"/>
  <c r="M87" i="32"/>
  <c r="M86" i="32"/>
  <c r="M85" i="32"/>
  <c r="M84" i="32"/>
  <c r="M83" i="32"/>
  <c r="M82" i="32"/>
  <c r="M81" i="32"/>
  <c r="M80" i="32"/>
  <c r="M79" i="32"/>
  <c r="M78" i="32"/>
  <c r="M77" i="32"/>
  <c r="M76" i="32"/>
  <c r="M75" i="32"/>
  <c r="M74" i="32"/>
  <c r="M73" i="32"/>
  <c r="M72" i="32"/>
  <c r="M71" i="32"/>
  <c r="M70" i="32"/>
  <c r="M69" i="32"/>
  <c r="M68" i="32"/>
  <c r="M67" i="32"/>
  <c r="M66" i="32"/>
  <c r="M65" i="32"/>
  <c r="M64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51" i="32"/>
  <c r="M50" i="32"/>
  <c r="M49" i="32"/>
  <c r="L49" i="32"/>
  <c r="J49" i="32"/>
  <c r="H49" i="32"/>
  <c r="M48" i="32"/>
  <c r="J47" i="32"/>
  <c r="H47" i="32"/>
  <c r="F47" i="32"/>
  <c r="M47" i="32" s="1"/>
  <c r="M46" i="32"/>
  <c r="M45" i="32"/>
  <c r="M44" i="32"/>
  <c r="M43" i="32"/>
  <c r="M42" i="32"/>
  <c r="M41" i="32"/>
  <c r="M40" i="32"/>
  <c r="M39" i="32"/>
  <c r="M38" i="32"/>
  <c r="M37" i="32"/>
  <c r="L36" i="32"/>
  <c r="J36" i="32"/>
  <c r="H36" i="32"/>
  <c r="M36" i="32" s="1"/>
  <c r="L35" i="32"/>
  <c r="J35" i="32"/>
  <c r="H35" i="32"/>
  <c r="M35" i="32" s="1"/>
  <c r="L34" i="32"/>
  <c r="J34" i="32"/>
  <c r="H34" i="32"/>
  <c r="M34" i="32" s="1"/>
  <c r="L33" i="32"/>
  <c r="J33" i="32"/>
  <c r="H33" i="32"/>
  <c r="M33" i="32" s="1"/>
  <c r="M32" i="32"/>
  <c r="M31" i="32"/>
  <c r="J31" i="32"/>
  <c r="H31" i="32"/>
  <c r="F31" i="32"/>
  <c r="M30" i="32"/>
  <c r="M29" i="32"/>
  <c r="M28" i="32"/>
  <c r="J27" i="32"/>
  <c r="H27" i="32"/>
  <c r="F27" i="32"/>
  <c r="M27" i="32" s="1"/>
  <c r="M26" i="32"/>
  <c r="M25" i="32"/>
  <c r="J25" i="32"/>
  <c r="H25" i="32"/>
  <c r="F25" i="32"/>
  <c r="M24" i="32"/>
  <c r="M23" i="32"/>
  <c r="L22" i="32"/>
  <c r="J22" i="32"/>
  <c r="M22" i="32" s="1"/>
  <c r="H22" i="32"/>
  <c r="M21" i="32"/>
  <c r="M20" i="32"/>
  <c r="M19" i="32"/>
  <c r="J19" i="32"/>
  <c r="H19" i="32"/>
  <c r="F19" i="32"/>
  <c r="M18" i="32"/>
  <c r="M17" i="32"/>
  <c r="M16" i="32"/>
  <c r="M15" i="32"/>
  <c r="M14" i="32"/>
  <c r="J14" i="32"/>
  <c r="H14" i="32"/>
  <c r="F14" i="32"/>
  <c r="M13" i="32"/>
  <c r="M12" i="32"/>
  <c r="M11" i="32"/>
  <c r="M10" i="32"/>
  <c r="M9" i="32"/>
  <c r="M8" i="32"/>
  <c r="M7" i="32"/>
  <c r="M6" i="32"/>
  <c r="M5" i="32"/>
  <c r="M434" i="31"/>
  <c r="M433" i="31"/>
  <c r="M432" i="31"/>
  <c r="M431" i="31"/>
  <c r="M430" i="31"/>
  <c r="M429" i="31"/>
  <c r="M428" i="31"/>
  <c r="M427" i="31"/>
  <c r="M426" i="31"/>
  <c r="M425" i="31"/>
  <c r="M424" i="31"/>
  <c r="M423" i="31"/>
  <c r="M422" i="31"/>
  <c r="M421" i="31"/>
  <c r="M420" i="31"/>
  <c r="M419" i="31"/>
  <c r="M418" i="31"/>
  <c r="M417" i="31"/>
  <c r="M416" i="31"/>
  <c r="M415" i="31"/>
  <c r="M414" i="31"/>
  <c r="M413" i="31"/>
  <c r="M412" i="31"/>
  <c r="M411" i="31"/>
  <c r="M410" i="31"/>
  <c r="M409" i="31"/>
  <c r="M408" i="31"/>
  <c r="M407" i="31"/>
  <c r="M406" i="31"/>
  <c r="M405" i="31"/>
  <c r="M404" i="31"/>
  <c r="M403" i="31"/>
  <c r="M402" i="31"/>
  <c r="M401" i="31"/>
  <c r="M400" i="31"/>
  <c r="M399" i="31"/>
  <c r="M398" i="31"/>
  <c r="M397" i="31"/>
  <c r="M396" i="31"/>
  <c r="M395" i="31"/>
  <c r="M394" i="31"/>
  <c r="M393" i="31"/>
  <c r="M392" i="31"/>
  <c r="M391" i="31"/>
  <c r="M390" i="31"/>
  <c r="M389" i="31"/>
  <c r="M388" i="31"/>
  <c r="M387" i="31"/>
  <c r="M386" i="31"/>
  <c r="M385" i="31"/>
  <c r="M384" i="31"/>
  <c r="M383" i="31"/>
  <c r="M382" i="31"/>
  <c r="M381" i="31"/>
  <c r="M380" i="31"/>
  <c r="M379" i="31"/>
  <c r="M378" i="31"/>
  <c r="M377" i="31"/>
  <c r="M376" i="31"/>
  <c r="M375" i="31"/>
  <c r="M374" i="31"/>
  <c r="M373" i="31"/>
  <c r="M372" i="31"/>
  <c r="M371" i="31"/>
  <c r="M370" i="31"/>
  <c r="M369" i="31"/>
  <c r="M368" i="31"/>
  <c r="M367" i="31"/>
  <c r="M366" i="31"/>
  <c r="M365" i="31"/>
  <c r="M364" i="31"/>
  <c r="M363" i="31"/>
  <c r="M362" i="31"/>
  <c r="M361" i="31"/>
  <c r="M360" i="31"/>
  <c r="M359" i="31"/>
  <c r="M358" i="31"/>
  <c r="M357" i="31"/>
  <c r="M356" i="31"/>
  <c r="M355" i="31"/>
  <c r="M354" i="31"/>
  <c r="M353" i="31"/>
  <c r="M352" i="31"/>
  <c r="M351" i="31"/>
  <c r="M350" i="31"/>
  <c r="M349" i="31"/>
  <c r="M348" i="31"/>
  <c r="M347" i="31"/>
  <c r="M346" i="31"/>
  <c r="M345" i="31"/>
  <c r="L344" i="31"/>
  <c r="J344" i="31"/>
  <c r="H344" i="31"/>
  <c r="M344" i="31" s="1"/>
  <c r="M343" i="31"/>
  <c r="M342" i="31"/>
  <c r="M341" i="31"/>
  <c r="M340" i="31"/>
  <c r="L339" i="31"/>
  <c r="J339" i="31"/>
  <c r="H339" i="31"/>
  <c r="M339" i="31" s="1"/>
  <c r="M338" i="31"/>
  <c r="M337" i="31"/>
  <c r="M336" i="31"/>
  <c r="M335" i="31"/>
  <c r="M334" i="31"/>
  <c r="M333" i="31"/>
  <c r="M332" i="31"/>
  <c r="M331" i="31"/>
  <c r="M330" i="31"/>
  <c r="M329" i="31"/>
  <c r="M328" i="31"/>
  <c r="L327" i="31"/>
  <c r="J327" i="31"/>
  <c r="M327" i="31" s="1"/>
  <c r="H327" i="31"/>
  <c r="M326" i="31"/>
  <c r="M325" i="31"/>
  <c r="M324" i="31"/>
  <c r="M323" i="31"/>
  <c r="M322" i="31"/>
  <c r="M321" i="31"/>
  <c r="M320" i="31"/>
  <c r="M319" i="31"/>
  <c r="M318" i="31"/>
  <c r="M317" i="31"/>
  <c r="M316" i="31"/>
  <c r="M315" i="31"/>
  <c r="M314" i="31"/>
  <c r="M313" i="31"/>
  <c r="M312" i="31"/>
  <c r="M311" i="31"/>
  <c r="M310" i="31"/>
  <c r="M309" i="31"/>
  <c r="M308" i="31"/>
  <c r="M307" i="31"/>
  <c r="M306" i="31"/>
  <c r="M305" i="31"/>
  <c r="M304" i="31"/>
  <c r="M303" i="31"/>
  <c r="M302" i="31"/>
  <c r="M301" i="31"/>
  <c r="M300" i="31"/>
  <c r="M299" i="31"/>
  <c r="M298" i="31"/>
  <c r="M297" i="31"/>
  <c r="M296" i="31"/>
  <c r="M295" i="31"/>
  <c r="M294" i="31"/>
  <c r="M293" i="31"/>
  <c r="M292" i="31"/>
  <c r="M291" i="31"/>
  <c r="M290" i="31"/>
  <c r="M289" i="31"/>
  <c r="M288" i="31"/>
  <c r="M287" i="31"/>
  <c r="M286" i="31"/>
  <c r="M285" i="31"/>
  <c r="M284" i="31"/>
  <c r="J283" i="31"/>
  <c r="H283" i="31"/>
  <c r="F283" i="31"/>
  <c r="M283" i="31" s="1"/>
  <c r="M282" i="31"/>
  <c r="M281" i="31"/>
  <c r="M280" i="31"/>
  <c r="M279" i="31"/>
  <c r="M278" i="31"/>
  <c r="M277" i="31"/>
  <c r="M275" i="31"/>
  <c r="M274" i="31"/>
  <c r="M273" i="31"/>
  <c r="M272" i="31"/>
  <c r="M271" i="31"/>
  <c r="M270" i="31"/>
  <c r="M269" i="31"/>
  <c r="M268" i="31"/>
  <c r="M267" i="31"/>
  <c r="M266" i="31"/>
  <c r="M265" i="31"/>
  <c r="M264" i="31"/>
  <c r="M263" i="31"/>
  <c r="M262" i="31"/>
  <c r="M261" i="31"/>
  <c r="M260" i="31"/>
  <c r="M259" i="31"/>
  <c r="M258" i="31"/>
  <c r="M257" i="31"/>
  <c r="M256" i="31"/>
  <c r="M255" i="31"/>
  <c r="M254" i="31"/>
  <c r="M253" i="31"/>
  <c r="M252" i="31"/>
  <c r="M251" i="31"/>
  <c r="M250" i="31"/>
  <c r="M249" i="31"/>
  <c r="M248" i="31"/>
  <c r="M247" i="31"/>
  <c r="M246" i="31"/>
  <c r="M245" i="31"/>
  <c r="M244" i="31"/>
  <c r="M243" i="31"/>
  <c r="M242" i="31"/>
  <c r="M241" i="31"/>
  <c r="M240" i="31"/>
  <c r="M239" i="31"/>
  <c r="M238" i="31"/>
  <c r="M237" i="31"/>
  <c r="M236" i="31"/>
  <c r="M235" i="31"/>
  <c r="M234" i="31"/>
  <c r="M233" i="31"/>
  <c r="M232" i="31"/>
  <c r="M231" i="31"/>
  <c r="M230" i="31"/>
  <c r="M229" i="31"/>
  <c r="M228" i="31"/>
  <c r="M227" i="31"/>
  <c r="M226" i="31"/>
  <c r="M225" i="31"/>
  <c r="M224" i="31"/>
  <c r="M223" i="31"/>
  <c r="M222" i="31"/>
  <c r="M221" i="31"/>
  <c r="M220" i="31"/>
  <c r="M219" i="31"/>
  <c r="M218" i="31"/>
  <c r="M217" i="31"/>
  <c r="M216" i="31"/>
  <c r="M215" i="31"/>
  <c r="M214" i="31"/>
  <c r="M213" i="31"/>
  <c r="M212" i="31"/>
  <c r="M211" i="31"/>
  <c r="M210" i="31"/>
  <c r="M209" i="31"/>
  <c r="M208" i="31"/>
  <c r="M207" i="31"/>
  <c r="M206" i="31"/>
  <c r="M205" i="31"/>
  <c r="M204" i="31"/>
  <c r="M203" i="31"/>
  <c r="M202" i="31"/>
  <c r="M201" i="31"/>
  <c r="M200" i="31"/>
  <c r="M199" i="31"/>
  <c r="M198" i="31"/>
  <c r="M197" i="31"/>
  <c r="M196" i="31"/>
  <c r="M195" i="31"/>
  <c r="M194" i="31"/>
  <c r="M193" i="31"/>
  <c r="M192" i="31"/>
  <c r="M191" i="31"/>
  <c r="M190" i="31"/>
  <c r="M189" i="31"/>
  <c r="M188" i="31"/>
  <c r="M187" i="31"/>
  <c r="M186" i="31"/>
  <c r="M185" i="31"/>
  <c r="M184" i="31"/>
  <c r="M183" i="31"/>
  <c r="M182" i="31"/>
  <c r="M181" i="31"/>
  <c r="M180" i="31"/>
  <c r="M179" i="31"/>
  <c r="M178" i="31"/>
  <c r="M177" i="31"/>
  <c r="M176" i="31"/>
  <c r="M175" i="31"/>
  <c r="M174" i="31"/>
  <c r="M173" i="31"/>
  <c r="M172" i="31"/>
  <c r="M171" i="31"/>
  <c r="M170" i="31"/>
  <c r="M169" i="31"/>
  <c r="M168" i="31"/>
  <c r="M167" i="31"/>
  <c r="M166" i="31"/>
  <c r="M165" i="31"/>
  <c r="M164" i="31"/>
  <c r="M163" i="31"/>
  <c r="M162" i="31"/>
  <c r="M161" i="31"/>
  <c r="M160" i="31"/>
  <c r="M159" i="31"/>
  <c r="M158" i="31"/>
  <c r="M157" i="31"/>
  <c r="M156" i="31"/>
  <c r="M155" i="31"/>
  <c r="M154" i="31"/>
  <c r="M153" i="31"/>
  <c r="L152" i="31"/>
  <c r="J152" i="31"/>
  <c r="M152" i="31" s="1"/>
  <c r="H152" i="31"/>
  <c r="M151" i="31"/>
  <c r="M150" i="31"/>
  <c r="M149" i="31"/>
  <c r="M148" i="31"/>
  <c r="M147" i="31"/>
  <c r="M146" i="31"/>
  <c r="M145" i="31"/>
  <c r="M144" i="31"/>
  <c r="M143" i="31"/>
  <c r="M142" i="31"/>
  <c r="M141" i="31"/>
  <c r="M140" i="31"/>
  <c r="M139" i="31"/>
  <c r="M138" i="31"/>
  <c r="M137" i="31"/>
  <c r="L137" i="31"/>
  <c r="J137" i="31"/>
  <c r="H137" i="31"/>
  <c r="M136" i="31"/>
  <c r="M135" i="31"/>
  <c r="M134" i="31"/>
  <c r="L133" i="31"/>
  <c r="J133" i="31"/>
  <c r="H133" i="31"/>
  <c r="M133" i="31" s="1"/>
  <c r="M132" i="31"/>
  <c r="M131" i="31"/>
  <c r="M130" i="31"/>
  <c r="M129" i="31"/>
  <c r="M128" i="31"/>
  <c r="M127" i="31"/>
  <c r="M126" i="31"/>
  <c r="M125" i="31"/>
  <c r="M124" i="31"/>
  <c r="M123" i="31"/>
  <c r="M122" i="31"/>
  <c r="M121" i="31"/>
  <c r="M120" i="31"/>
  <c r="M119" i="31"/>
  <c r="M118" i="31"/>
  <c r="M117" i="31"/>
  <c r="M116" i="31"/>
  <c r="M115" i="31"/>
  <c r="M114" i="31"/>
  <c r="M113" i="31"/>
  <c r="M112" i="31"/>
  <c r="M111" i="31"/>
  <c r="M110" i="31"/>
  <c r="M109" i="31"/>
  <c r="M108" i="31"/>
  <c r="M107" i="31"/>
  <c r="M106" i="31"/>
  <c r="M105" i="31"/>
  <c r="M104" i="31"/>
  <c r="M103" i="31"/>
  <c r="M102" i="31"/>
  <c r="M101" i="31"/>
  <c r="M100" i="31"/>
  <c r="M99" i="31"/>
  <c r="M98" i="31"/>
  <c r="M97" i="31"/>
  <c r="M96" i="31"/>
  <c r="M95" i="31"/>
  <c r="M94" i="31"/>
  <c r="M93" i="31"/>
  <c r="M92" i="31"/>
  <c r="M91" i="31"/>
  <c r="M90" i="31"/>
  <c r="M89" i="31"/>
  <c r="M88" i="31"/>
  <c r="M87" i="31"/>
  <c r="M86" i="31"/>
  <c r="M85" i="31"/>
  <c r="M84" i="31"/>
  <c r="M83" i="31"/>
  <c r="M82" i="31"/>
  <c r="M81" i="31"/>
  <c r="M79" i="31"/>
  <c r="M78" i="31"/>
  <c r="M77" i="31"/>
  <c r="M76" i="31"/>
  <c r="M75" i="31"/>
  <c r="M74" i="31"/>
  <c r="M73" i="31"/>
  <c r="M71" i="31"/>
  <c r="M70" i="31"/>
  <c r="M69" i="31"/>
  <c r="M68" i="31"/>
  <c r="M67" i="31"/>
  <c r="M63" i="31"/>
  <c r="M59" i="31"/>
  <c r="M57" i="31"/>
  <c r="M56" i="31"/>
  <c r="M55" i="31"/>
  <c r="M52" i="31"/>
  <c r="M53" i="31"/>
  <c r="M58" i="31"/>
  <c r="M72" i="31"/>
  <c r="M62" i="31"/>
  <c r="M61" i="31"/>
  <c r="M60" i="31"/>
  <c r="M28" i="31"/>
  <c r="M27" i="31"/>
  <c r="M26" i="31"/>
  <c r="M65" i="31"/>
  <c r="M66" i="31"/>
  <c r="M51" i="31"/>
  <c r="M50" i="31"/>
  <c r="L49" i="31"/>
  <c r="J49" i="31"/>
  <c r="M49" i="31" s="1"/>
  <c r="H49" i="31"/>
  <c r="M48" i="31"/>
  <c r="J47" i="31"/>
  <c r="H47" i="31"/>
  <c r="F47" i="31"/>
  <c r="M47" i="31" s="1"/>
  <c r="M46" i="31"/>
  <c r="M45" i="31"/>
  <c r="M44" i="31"/>
  <c r="M43" i="31"/>
  <c r="M42" i="31"/>
  <c r="M41" i="31"/>
  <c r="M40" i="31"/>
  <c r="M39" i="31"/>
  <c r="M38" i="31"/>
  <c r="M37" i="31"/>
  <c r="L36" i="31"/>
  <c r="J36" i="31"/>
  <c r="H36" i="31"/>
  <c r="M36" i="31" s="1"/>
  <c r="L35" i="31"/>
  <c r="J35" i="31"/>
  <c r="H35" i="31"/>
  <c r="M35" i="31" s="1"/>
  <c r="L34" i="31"/>
  <c r="J34" i="31"/>
  <c r="H34" i="31"/>
  <c r="M34" i="31" s="1"/>
  <c r="L33" i="31"/>
  <c r="J33" i="31"/>
  <c r="H33" i="31"/>
  <c r="M33" i="31" s="1"/>
  <c r="M32" i="31"/>
  <c r="J31" i="31"/>
  <c r="H31" i="31"/>
  <c r="M31" i="31" s="1"/>
  <c r="F31" i="31"/>
  <c r="M30" i="31"/>
  <c r="M29" i="31"/>
  <c r="M80" i="31"/>
  <c r="J54" i="31"/>
  <c r="H54" i="31"/>
  <c r="F54" i="31"/>
  <c r="M54" i="31" s="1"/>
  <c r="M64" i="31"/>
  <c r="J25" i="31"/>
  <c r="H25" i="31"/>
  <c r="M25" i="31" s="1"/>
  <c r="F25" i="31"/>
  <c r="M24" i="31"/>
  <c r="M23" i="31"/>
  <c r="M22" i="31"/>
  <c r="L22" i="31"/>
  <c r="J22" i="31"/>
  <c r="H22" i="31"/>
  <c r="M21" i="31"/>
  <c r="M20" i="31"/>
  <c r="J19" i="31"/>
  <c r="H19" i="31"/>
  <c r="M19" i="31" s="1"/>
  <c r="F19" i="31"/>
  <c r="M18" i="31"/>
  <c r="M17" i="31"/>
  <c r="M16" i="31"/>
  <c r="M15" i="31"/>
  <c r="J14" i="31"/>
  <c r="H14" i="31"/>
  <c r="M14" i="31" s="1"/>
  <c r="F14" i="31"/>
  <c r="M13" i="31"/>
  <c r="M12" i="31"/>
  <c r="M11" i="31"/>
  <c r="M10" i="31"/>
  <c r="M9" i="31"/>
  <c r="M8" i="31"/>
  <c r="M7" i="31"/>
  <c r="M6" i="31"/>
  <c r="M5" i="31"/>
  <c r="M434" i="30"/>
  <c r="M433" i="30"/>
  <c r="M432" i="30"/>
  <c r="M431" i="30"/>
  <c r="M430" i="30"/>
  <c r="M429" i="30"/>
  <c r="M428" i="30"/>
  <c r="M427" i="30"/>
  <c r="M426" i="30"/>
  <c r="M425" i="30"/>
  <c r="M424" i="30"/>
  <c r="M423" i="30"/>
  <c r="M422" i="30"/>
  <c r="M421" i="30"/>
  <c r="M420" i="30"/>
  <c r="M419" i="30"/>
  <c r="M418" i="30"/>
  <c r="M417" i="30"/>
  <c r="M416" i="30"/>
  <c r="M415" i="30"/>
  <c r="M414" i="30"/>
  <c r="M413" i="30"/>
  <c r="M412" i="30"/>
  <c r="M411" i="30"/>
  <c r="M410" i="30"/>
  <c r="M409" i="30"/>
  <c r="M408" i="30"/>
  <c r="M407" i="30"/>
  <c r="M406" i="30"/>
  <c r="M405" i="30"/>
  <c r="M404" i="30"/>
  <c r="M403" i="30"/>
  <c r="M402" i="30"/>
  <c r="M401" i="30"/>
  <c r="M400" i="30"/>
  <c r="M399" i="30"/>
  <c r="M398" i="30"/>
  <c r="M397" i="30"/>
  <c r="M396" i="30"/>
  <c r="M395" i="30"/>
  <c r="M394" i="30"/>
  <c r="M393" i="30"/>
  <c r="M392" i="30"/>
  <c r="M391" i="30"/>
  <c r="M390" i="30"/>
  <c r="M389" i="30"/>
  <c r="M388" i="30"/>
  <c r="M387" i="30"/>
  <c r="M386" i="30"/>
  <c r="M385" i="30"/>
  <c r="M384" i="30"/>
  <c r="M383" i="30"/>
  <c r="M382" i="30"/>
  <c r="M381" i="30"/>
  <c r="M380" i="30"/>
  <c r="M379" i="30"/>
  <c r="M378" i="30"/>
  <c r="M377" i="30"/>
  <c r="M376" i="30"/>
  <c r="M375" i="30"/>
  <c r="M374" i="30"/>
  <c r="M373" i="30"/>
  <c r="M372" i="30"/>
  <c r="M371" i="30"/>
  <c r="M370" i="30"/>
  <c r="M369" i="30"/>
  <c r="M368" i="30"/>
  <c r="M367" i="30"/>
  <c r="M366" i="30"/>
  <c r="M365" i="30"/>
  <c r="M364" i="30"/>
  <c r="M363" i="30"/>
  <c r="M362" i="30"/>
  <c r="M361" i="30"/>
  <c r="M360" i="30"/>
  <c r="M359" i="30"/>
  <c r="M358" i="30"/>
  <c r="M357" i="30"/>
  <c r="M356" i="30"/>
  <c r="M355" i="30"/>
  <c r="M354" i="30"/>
  <c r="M353" i="30"/>
  <c r="M352" i="30"/>
  <c r="M351" i="30"/>
  <c r="M350" i="30"/>
  <c r="M349" i="30"/>
  <c r="M348" i="30"/>
  <c r="M347" i="30"/>
  <c r="M346" i="30"/>
  <c r="M345" i="30"/>
  <c r="L344" i="30"/>
  <c r="J344" i="30"/>
  <c r="H344" i="30"/>
  <c r="M344" i="30" s="1"/>
  <c r="M343" i="30"/>
  <c r="M342" i="30"/>
  <c r="M341" i="30"/>
  <c r="M340" i="30"/>
  <c r="L339" i="30"/>
  <c r="J339" i="30"/>
  <c r="H339" i="30"/>
  <c r="M339" i="30" s="1"/>
  <c r="M338" i="30"/>
  <c r="M337" i="30"/>
  <c r="M336" i="30"/>
  <c r="M335" i="30"/>
  <c r="M334" i="30"/>
  <c r="M333" i="30"/>
  <c r="M332" i="30"/>
  <c r="M331" i="30"/>
  <c r="M330" i="30"/>
  <c r="M329" i="30"/>
  <c r="M328" i="30"/>
  <c r="M327" i="30"/>
  <c r="L327" i="30"/>
  <c r="J327" i="30"/>
  <c r="H327" i="30"/>
  <c r="M326" i="30"/>
  <c r="M325" i="30"/>
  <c r="M324" i="30"/>
  <c r="M323" i="30"/>
  <c r="M322" i="30"/>
  <c r="M321" i="30"/>
  <c r="M320" i="30"/>
  <c r="M319" i="30"/>
  <c r="M318" i="30"/>
  <c r="M317" i="30"/>
  <c r="M316" i="30"/>
  <c r="M315" i="30"/>
  <c r="M314" i="30"/>
  <c r="M313" i="30"/>
  <c r="M312" i="30"/>
  <c r="M311" i="30"/>
  <c r="M310" i="30"/>
  <c r="M309" i="30"/>
  <c r="M308" i="30"/>
  <c r="M307" i="30"/>
  <c r="M306" i="30"/>
  <c r="M305" i="30"/>
  <c r="M304" i="30"/>
  <c r="M303" i="30"/>
  <c r="M302" i="30"/>
  <c r="M301" i="30"/>
  <c r="M300" i="30"/>
  <c r="M299" i="30"/>
  <c r="M298" i="30"/>
  <c r="M297" i="30"/>
  <c r="M296" i="30"/>
  <c r="M295" i="30"/>
  <c r="M294" i="30"/>
  <c r="M293" i="30"/>
  <c r="M292" i="30"/>
  <c r="M291" i="30"/>
  <c r="M290" i="30"/>
  <c r="M289" i="30"/>
  <c r="M79" i="30"/>
  <c r="M287" i="30"/>
  <c r="M286" i="30"/>
  <c r="M285" i="30"/>
  <c r="M284" i="30"/>
  <c r="J283" i="30"/>
  <c r="H283" i="30"/>
  <c r="F283" i="30"/>
  <c r="M283" i="30" s="1"/>
  <c r="M282" i="30"/>
  <c r="M281" i="30"/>
  <c r="M280" i="30"/>
  <c r="M279" i="30"/>
  <c r="M278" i="30"/>
  <c r="M277" i="30"/>
  <c r="M275" i="30"/>
  <c r="M274" i="30"/>
  <c r="M273" i="30"/>
  <c r="M272" i="30"/>
  <c r="M271" i="30"/>
  <c r="M270" i="30"/>
  <c r="M269" i="30"/>
  <c r="M268" i="30"/>
  <c r="M267" i="30"/>
  <c r="M266" i="30"/>
  <c r="M265" i="30"/>
  <c r="M264" i="30"/>
  <c r="M263" i="30"/>
  <c r="M262" i="30"/>
  <c r="M261" i="30"/>
  <c r="M260" i="30"/>
  <c r="M259" i="30"/>
  <c r="M258" i="30"/>
  <c r="M257" i="30"/>
  <c r="M256" i="30"/>
  <c r="M255" i="30"/>
  <c r="M254" i="30"/>
  <c r="M253" i="30"/>
  <c r="M252" i="30"/>
  <c r="M251" i="30"/>
  <c r="M250" i="30"/>
  <c r="M249" i="30"/>
  <c r="M248" i="30"/>
  <c r="M247" i="30"/>
  <c r="M246" i="30"/>
  <c r="M245" i="30"/>
  <c r="M244" i="30"/>
  <c r="M243" i="30"/>
  <c r="M242" i="30"/>
  <c r="M241" i="30"/>
  <c r="M240" i="30"/>
  <c r="M239" i="30"/>
  <c r="M238" i="30"/>
  <c r="M237" i="30"/>
  <c r="M236" i="30"/>
  <c r="M235" i="30"/>
  <c r="M234" i="30"/>
  <c r="M233" i="30"/>
  <c r="M232" i="30"/>
  <c r="M231" i="30"/>
  <c r="M230" i="30"/>
  <c r="M229" i="30"/>
  <c r="M228" i="30"/>
  <c r="M227" i="30"/>
  <c r="M226" i="30"/>
  <c r="M225" i="30"/>
  <c r="M224" i="30"/>
  <c r="M223" i="30"/>
  <c r="M222" i="30"/>
  <c r="M221" i="30"/>
  <c r="M220" i="30"/>
  <c r="M219" i="30"/>
  <c r="M218" i="30"/>
  <c r="M217" i="30"/>
  <c r="M216" i="30"/>
  <c r="M215" i="30"/>
  <c r="M214" i="30"/>
  <c r="M213" i="30"/>
  <c r="M212" i="30"/>
  <c r="M211" i="30"/>
  <c r="M210" i="30"/>
  <c r="M209" i="30"/>
  <c r="M208" i="30"/>
  <c r="M207" i="30"/>
  <c r="M206" i="30"/>
  <c r="M205" i="30"/>
  <c r="M204" i="30"/>
  <c r="M203" i="30"/>
  <c r="M202" i="30"/>
  <c r="M201" i="30"/>
  <c r="M200" i="30"/>
  <c r="M199" i="30"/>
  <c r="M198" i="30"/>
  <c r="M197" i="30"/>
  <c r="M196" i="30"/>
  <c r="M195" i="30"/>
  <c r="M194" i="30"/>
  <c r="M193" i="30"/>
  <c r="M192" i="30"/>
  <c r="M191" i="30"/>
  <c r="M190" i="30"/>
  <c r="M189" i="30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9" i="30"/>
  <c r="M168" i="30"/>
  <c r="M167" i="30"/>
  <c r="M166" i="30"/>
  <c r="M165" i="30"/>
  <c r="M164" i="30"/>
  <c r="M163" i="30"/>
  <c r="M162" i="30"/>
  <c r="M161" i="30"/>
  <c r="M160" i="30"/>
  <c r="M159" i="30"/>
  <c r="M158" i="30"/>
  <c r="M157" i="30"/>
  <c r="M156" i="30"/>
  <c r="M155" i="30"/>
  <c r="M154" i="30"/>
  <c r="M153" i="30"/>
  <c r="M152" i="30"/>
  <c r="L152" i="30"/>
  <c r="J152" i="30"/>
  <c r="H152" i="30"/>
  <c r="M151" i="30"/>
  <c r="M150" i="30"/>
  <c r="M149" i="30"/>
  <c r="M148" i="30"/>
  <c r="M147" i="30"/>
  <c r="M146" i="30"/>
  <c r="M145" i="30"/>
  <c r="M144" i="30"/>
  <c r="M143" i="30"/>
  <c r="M142" i="30"/>
  <c r="M141" i="30"/>
  <c r="M140" i="30"/>
  <c r="M139" i="30"/>
  <c r="M138" i="30"/>
  <c r="L137" i="30"/>
  <c r="J137" i="30"/>
  <c r="M137" i="30" s="1"/>
  <c r="H137" i="30"/>
  <c r="M136" i="30"/>
  <c r="M135" i="30"/>
  <c r="M134" i="30"/>
  <c r="L133" i="30"/>
  <c r="J133" i="30"/>
  <c r="H133" i="30"/>
  <c r="M133" i="30" s="1"/>
  <c r="M132" i="30"/>
  <c r="M131" i="30"/>
  <c r="M130" i="30"/>
  <c r="M129" i="30"/>
  <c r="M128" i="30"/>
  <c r="M127" i="30"/>
  <c r="M126" i="30"/>
  <c r="M125" i="30"/>
  <c r="M124" i="30"/>
  <c r="M123" i="30"/>
  <c r="M122" i="30"/>
  <c r="M121" i="30"/>
  <c r="M120" i="30"/>
  <c r="M119" i="30"/>
  <c r="M118" i="30"/>
  <c r="M117" i="30"/>
  <c r="M116" i="30"/>
  <c r="M115" i="30"/>
  <c r="M114" i="30"/>
  <c r="M113" i="30"/>
  <c r="M112" i="30"/>
  <c r="M111" i="30"/>
  <c r="M110" i="30"/>
  <c r="M109" i="30"/>
  <c r="M108" i="30"/>
  <c r="M107" i="30"/>
  <c r="M106" i="30"/>
  <c r="M105" i="30"/>
  <c r="M104" i="30"/>
  <c r="M103" i="30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288" i="30"/>
  <c r="M80" i="30"/>
  <c r="M78" i="30"/>
  <c r="M77" i="30"/>
  <c r="M76" i="30"/>
  <c r="M75" i="30"/>
  <c r="M74" i="30"/>
  <c r="M72" i="30"/>
  <c r="M71" i="30"/>
  <c r="M70" i="30"/>
  <c r="M69" i="30"/>
  <c r="M68" i="30"/>
  <c r="M65" i="30"/>
  <c r="M61" i="30"/>
  <c r="M59" i="30"/>
  <c r="M58" i="30"/>
  <c r="M53" i="30"/>
  <c r="M15" i="30"/>
  <c r="M16" i="30"/>
  <c r="M60" i="30"/>
  <c r="M73" i="30"/>
  <c r="M64" i="30"/>
  <c r="M63" i="30"/>
  <c r="M62" i="30"/>
  <c r="M14" i="30"/>
  <c r="M55" i="30"/>
  <c r="M54" i="30"/>
  <c r="M66" i="30"/>
  <c r="M67" i="30"/>
  <c r="M51" i="30"/>
  <c r="M50" i="30"/>
  <c r="M49" i="30"/>
  <c r="L49" i="30"/>
  <c r="J49" i="30"/>
  <c r="H49" i="30"/>
  <c r="M48" i="30"/>
  <c r="J47" i="30"/>
  <c r="H47" i="30"/>
  <c r="F47" i="30"/>
  <c r="M47" i="30" s="1"/>
  <c r="M46" i="30"/>
  <c r="M45" i="30"/>
  <c r="M44" i="30"/>
  <c r="M43" i="30"/>
  <c r="M42" i="30"/>
  <c r="M41" i="30"/>
  <c r="M40" i="30"/>
  <c r="M39" i="30"/>
  <c r="M38" i="30"/>
  <c r="M37" i="30"/>
  <c r="L36" i="30"/>
  <c r="J36" i="30"/>
  <c r="H36" i="30"/>
  <c r="M36" i="30" s="1"/>
  <c r="L35" i="30"/>
  <c r="J35" i="30"/>
  <c r="H35" i="30"/>
  <c r="M35" i="30" s="1"/>
  <c r="L34" i="30"/>
  <c r="J34" i="30"/>
  <c r="H34" i="30"/>
  <c r="M34" i="30" s="1"/>
  <c r="L33" i="30"/>
  <c r="J33" i="30"/>
  <c r="H33" i="30"/>
  <c r="M33" i="30" s="1"/>
  <c r="M32" i="30"/>
  <c r="M31" i="30"/>
  <c r="J31" i="30"/>
  <c r="H31" i="30"/>
  <c r="F31" i="30"/>
  <c r="M30" i="30"/>
  <c r="M29" i="30"/>
  <c r="M28" i="30"/>
  <c r="J27" i="30"/>
  <c r="H27" i="30"/>
  <c r="F27" i="30"/>
  <c r="M27" i="30" s="1"/>
  <c r="M26" i="30"/>
  <c r="M25" i="30"/>
  <c r="J25" i="30"/>
  <c r="H25" i="30"/>
  <c r="F25" i="30"/>
  <c r="M24" i="30"/>
  <c r="M23" i="30"/>
  <c r="L22" i="30"/>
  <c r="J22" i="30"/>
  <c r="M22" i="30" s="1"/>
  <c r="H22" i="30"/>
  <c r="M21" i="30"/>
  <c r="M20" i="30"/>
  <c r="M19" i="30"/>
  <c r="J19" i="30"/>
  <c r="H19" i="30"/>
  <c r="F19" i="30"/>
  <c r="M18" i="30"/>
  <c r="M17" i="30"/>
  <c r="M57" i="30"/>
  <c r="M56" i="30"/>
  <c r="M52" i="30"/>
  <c r="J52" i="30"/>
  <c r="H52" i="30"/>
  <c r="F52" i="30"/>
  <c r="M13" i="30"/>
  <c r="M12" i="30"/>
  <c r="M11" i="30"/>
  <c r="M10" i="30"/>
  <c r="M9" i="30"/>
  <c r="M8" i="30"/>
  <c r="M7" i="30"/>
  <c r="M6" i="30"/>
  <c r="M5" i="30"/>
  <c r="M434" i="29"/>
  <c r="M433" i="29"/>
  <c r="M432" i="29"/>
  <c r="M431" i="29"/>
  <c r="M430" i="29"/>
  <c r="M429" i="29"/>
  <c r="M428" i="29"/>
  <c r="M427" i="29"/>
  <c r="M426" i="29"/>
  <c r="M425" i="29"/>
  <c r="M424" i="29"/>
  <c r="M423" i="29"/>
  <c r="M422" i="29"/>
  <c r="M421" i="29"/>
  <c r="M420" i="29"/>
  <c r="M419" i="29"/>
  <c r="M418" i="29"/>
  <c r="M417" i="29"/>
  <c r="M416" i="29"/>
  <c r="M415" i="29"/>
  <c r="M414" i="29"/>
  <c r="M413" i="29"/>
  <c r="M412" i="29"/>
  <c r="M411" i="29"/>
  <c r="M410" i="29"/>
  <c r="M409" i="29"/>
  <c r="M408" i="29"/>
  <c r="M407" i="29"/>
  <c r="M406" i="29"/>
  <c r="M405" i="29"/>
  <c r="M404" i="29"/>
  <c r="M403" i="29"/>
  <c r="M402" i="29"/>
  <c r="M401" i="29"/>
  <c r="M400" i="29"/>
  <c r="M399" i="29"/>
  <c r="M398" i="29"/>
  <c r="M397" i="29"/>
  <c r="M396" i="29"/>
  <c r="M395" i="29"/>
  <c r="M394" i="29"/>
  <c r="M393" i="29"/>
  <c r="M392" i="29"/>
  <c r="M391" i="29"/>
  <c r="M390" i="29"/>
  <c r="M389" i="29"/>
  <c r="M388" i="29"/>
  <c r="M387" i="29"/>
  <c r="M386" i="29"/>
  <c r="M385" i="29"/>
  <c r="M384" i="29"/>
  <c r="M383" i="29"/>
  <c r="M382" i="29"/>
  <c r="M381" i="29"/>
  <c r="M380" i="29"/>
  <c r="M379" i="29"/>
  <c r="M378" i="29"/>
  <c r="M377" i="29"/>
  <c r="M376" i="29"/>
  <c r="M375" i="29"/>
  <c r="M374" i="29"/>
  <c r="M373" i="29"/>
  <c r="M372" i="29"/>
  <c r="M371" i="29"/>
  <c r="M370" i="29"/>
  <c r="M369" i="29"/>
  <c r="M368" i="29"/>
  <c r="M367" i="29"/>
  <c r="M366" i="29"/>
  <c r="M365" i="29"/>
  <c r="M364" i="29"/>
  <c r="M363" i="29"/>
  <c r="M362" i="29"/>
  <c r="M361" i="29"/>
  <c r="M360" i="29"/>
  <c r="M359" i="29"/>
  <c r="M358" i="29"/>
  <c r="M357" i="29"/>
  <c r="M356" i="29"/>
  <c r="M355" i="29"/>
  <c r="M354" i="29"/>
  <c r="M353" i="29"/>
  <c r="M352" i="29"/>
  <c r="M351" i="29"/>
  <c r="M350" i="29"/>
  <c r="M349" i="29"/>
  <c r="M348" i="29"/>
  <c r="M347" i="29"/>
  <c r="M346" i="29"/>
  <c r="M345" i="29"/>
  <c r="L344" i="29"/>
  <c r="J344" i="29"/>
  <c r="H344" i="29"/>
  <c r="M344" i="29" s="1"/>
  <c r="M343" i="29"/>
  <c r="M342" i="29"/>
  <c r="M341" i="29"/>
  <c r="M340" i="29"/>
  <c r="L339" i="29"/>
  <c r="J339" i="29"/>
  <c r="H339" i="29"/>
  <c r="M339" i="29" s="1"/>
  <c r="M338" i="29"/>
  <c r="M337" i="29"/>
  <c r="M336" i="29"/>
  <c r="M335" i="29"/>
  <c r="M334" i="29"/>
  <c r="M333" i="29"/>
  <c r="M332" i="29"/>
  <c r="M331" i="29"/>
  <c r="M330" i="29"/>
  <c r="M329" i="29"/>
  <c r="M328" i="29"/>
  <c r="L327" i="29"/>
  <c r="J327" i="29"/>
  <c r="M327" i="29" s="1"/>
  <c r="H327" i="29"/>
  <c r="M326" i="29"/>
  <c r="M325" i="29"/>
  <c r="M324" i="29"/>
  <c r="M323" i="29"/>
  <c r="M322" i="29"/>
  <c r="M321" i="29"/>
  <c r="M320" i="29"/>
  <c r="M319" i="29"/>
  <c r="M318" i="29"/>
  <c r="M317" i="29"/>
  <c r="M316" i="29"/>
  <c r="M315" i="29"/>
  <c r="M314" i="29"/>
  <c r="M313" i="29"/>
  <c r="M312" i="29"/>
  <c r="M311" i="29"/>
  <c r="M310" i="29"/>
  <c r="M309" i="29"/>
  <c r="M308" i="29"/>
  <c r="M307" i="29"/>
  <c r="M306" i="29"/>
  <c r="M305" i="29"/>
  <c r="M304" i="29"/>
  <c r="M303" i="29"/>
  <c r="M302" i="29"/>
  <c r="M301" i="29"/>
  <c r="M300" i="29"/>
  <c r="M299" i="29"/>
  <c r="M298" i="29"/>
  <c r="M297" i="29"/>
  <c r="M296" i="29"/>
  <c r="M295" i="29"/>
  <c r="M294" i="29"/>
  <c r="M293" i="29"/>
  <c r="M292" i="29"/>
  <c r="M291" i="29"/>
  <c r="M290" i="29"/>
  <c r="M41" i="29"/>
  <c r="M288" i="29"/>
  <c r="M287" i="29"/>
  <c r="M286" i="29"/>
  <c r="M285" i="29"/>
  <c r="M284" i="29"/>
  <c r="J283" i="29"/>
  <c r="H283" i="29"/>
  <c r="F283" i="29"/>
  <c r="M283" i="29" s="1"/>
  <c r="M282" i="29"/>
  <c r="M281" i="29"/>
  <c r="M280" i="29"/>
  <c r="M279" i="29"/>
  <c r="M278" i="29"/>
  <c r="M277" i="29"/>
  <c r="M275" i="29"/>
  <c r="M274" i="29"/>
  <c r="M273" i="29"/>
  <c r="M272" i="29"/>
  <c r="M271" i="29"/>
  <c r="M270" i="29"/>
  <c r="M269" i="29"/>
  <c r="M268" i="29"/>
  <c r="M267" i="29"/>
  <c r="M266" i="29"/>
  <c r="M265" i="29"/>
  <c r="M264" i="29"/>
  <c r="M263" i="29"/>
  <c r="M262" i="29"/>
  <c r="M261" i="29"/>
  <c r="M260" i="29"/>
  <c r="M259" i="29"/>
  <c r="M258" i="29"/>
  <c r="M257" i="29"/>
  <c r="M256" i="29"/>
  <c r="M255" i="29"/>
  <c r="M254" i="29"/>
  <c r="M253" i="29"/>
  <c r="M252" i="29"/>
  <c r="M251" i="29"/>
  <c r="M250" i="29"/>
  <c r="M249" i="29"/>
  <c r="M248" i="29"/>
  <c r="M247" i="29"/>
  <c r="M246" i="29"/>
  <c r="M245" i="29"/>
  <c r="M244" i="29"/>
  <c r="M243" i="29"/>
  <c r="M242" i="29"/>
  <c r="M241" i="29"/>
  <c r="M240" i="29"/>
  <c r="M239" i="29"/>
  <c r="M238" i="29"/>
  <c r="M237" i="29"/>
  <c r="M236" i="29"/>
  <c r="M235" i="29"/>
  <c r="M234" i="29"/>
  <c r="M233" i="29"/>
  <c r="M232" i="29"/>
  <c r="M231" i="29"/>
  <c r="M230" i="29"/>
  <c r="M229" i="29"/>
  <c r="M228" i="29"/>
  <c r="M227" i="29"/>
  <c r="M226" i="29"/>
  <c r="M225" i="29"/>
  <c r="M224" i="29"/>
  <c r="M223" i="29"/>
  <c r="M222" i="29"/>
  <c r="M221" i="29"/>
  <c r="M220" i="29"/>
  <c r="M219" i="29"/>
  <c r="M218" i="29"/>
  <c r="M217" i="29"/>
  <c r="M216" i="29"/>
  <c r="M215" i="29"/>
  <c r="M214" i="29"/>
  <c r="M213" i="29"/>
  <c r="M212" i="29"/>
  <c r="M211" i="29"/>
  <c r="M210" i="29"/>
  <c r="M209" i="29"/>
  <c r="M208" i="29"/>
  <c r="M207" i="29"/>
  <c r="M206" i="29"/>
  <c r="M205" i="29"/>
  <c r="M204" i="29"/>
  <c r="M203" i="29"/>
  <c r="M202" i="29"/>
  <c r="M201" i="29"/>
  <c r="M200" i="29"/>
  <c r="M199" i="29"/>
  <c r="M198" i="29"/>
  <c r="M197" i="29"/>
  <c r="M196" i="29"/>
  <c r="M195" i="29"/>
  <c r="M194" i="29"/>
  <c r="M193" i="29"/>
  <c r="M192" i="29"/>
  <c r="M191" i="29"/>
  <c r="M190" i="29"/>
  <c r="M189" i="29"/>
  <c r="M188" i="29"/>
  <c r="M187" i="29"/>
  <c r="M186" i="29"/>
  <c r="M185" i="29"/>
  <c r="M184" i="29"/>
  <c r="M183" i="29"/>
  <c r="M182" i="29"/>
  <c r="M181" i="29"/>
  <c r="M180" i="29"/>
  <c r="M179" i="29"/>
  <c r="M178" i="29"/>
  <c r="M177" i="29"/>
  <c r="M176" i="29"/>
  <c r="M175" i="29"/>
  <c r="M174" i="29"/>
  <c r="M173" i="29"/>
  <c r="M172" i="29"/>
  <c r="M171" i="29"/>
  <c r="M170" i="29"/>
  <c r="M169" i="29"/>
  <c r="M168" i="29"/>
  <c r="M167" i="29"/>
  <c r="M166" i="29"/>
  <c r="M165" i="29"/>
  <c r="M164" i="29"/>
  <c r="M163" i="29"/>
  <c r="M162" i="29"/>
  <c r="M161" i="29"/>
  <c r="M160" i="29"/>
  <c r="M159" i="29"/>
  <c r="M158" i="29"/>
  <c r="M157" i="29"/>
  <c r="M156" i="29"/>
  <c r="M155" i="29"/>
  <c r="M154" i="29"/>
  <c r="M153" i="29"/>
  <c r="L152" i="29"/>
  <c r="J152" i="29"/>
  <c r="M152" i="29" s="1"/>
  <c r="H152" i="29"/>
  <c r="M151" i="29"/>
  <c r="M150" i="29"/>
  <c r="M149" i="29"/>
  <c r="M148" i="29"/>
  <c r="M147" i="29"/>
  <c r="M146" i="29"/>
  <c r="M145" i="29"/>
  <c r="M144" i="29"/>
  <c r="M143" i="29"/>
  <c r="M142" i="29"/>
  <c r="M141" i="29"/>
  <c r="M140" i="29"/>
  <c r="M139" i="29"/>
  <c r="M138" i="29"/>
  <c r="M137" i="29"/>
  <c r="L137" i="29"/>
  <c r="J137" i="29"/>
  <c r="H137" i="29"/>
  <c r="M136" i="29"/>
  <c r="M135" i="29"/>
  <c r="M134" i="29"/>
  <c r="L133" i="29"/>
  <c r="J133" i="29"/>
  <c r="H133" i="29"/>
  <c r="M133" i="29" s="1"/>
  <c r="M132" i="29"/>
  <c r="M131" i="29"/>
  <c r="M130" i="29"/>
  <c r="M129" i="29"/>
  <c r="M128" i="29"/>
  <c r="M127" i="29"/>
  <c r="M126" i="29"/>
  <c r="M125" i="29"/>
  <c r="M124" i="29"/>
  <c r="M123" i="29"/>
  <c r="M122" i="29"/>
  <c r="M121" i="29"/>
  <c r="M120" i="29"/>
  <c r="M119" i="29"/>
  <c r="M118" i="29"/>
  <c r="M117" i="29"/>
  <c r="M116" i="29"/>
  <c r="M115" i="29"/>
  <c r="M114" i="29"/>
  <c r="M113" i="29"/>
  <c r="M112" i="29"/>
  <c r="M111" i="29"/>
  <c r="M110" i="29"/>
  <c r="M109" i="29"/>
  <c r="M108" i="29"/>
  <c r="M107" i="29"/>
  <c r="M106" i="29"/>
  <c r="M105" i="29"/>
  <c r="M104" i="29"/>
  <c r="M103" i="29"/>
  <c r="M102" i="29"/>
  <c r="M101" i="29"/>
  <c r="M100" i="29"/>
  <c r="M99" i="29"/>
  <c r="M98" i="29"/>
  <c r="M97" i="29"/>
  <c r="M96" i="29"/>
  <c r="M95" i="29"/>
  <c r="M94" i="29"/>
  <c r="M93" i="29"/>
  <c r="M92" i="29"/>
  <c r="M91" i="29"/>
  <c r="M90" i="29"/>
  <c r="M89" i="29"/>
  <c r="M88" i="29"/>
  <c r="M87" i="29"/>
  <c r="M86" i="29"/>
  <c r="M85" i="29"/>
  <c r="M84" i="29"/>
  <c r="M83" i="29"/>
  <c r="M82" i="29"/>
  <c r="M81" i="29"/>
  <c r="M289" i="29"/>
  <c r="M80" i="29"/>
  <c r="M74" i="29"/>
  <c r="M73" i="29"/>
  <c r="M72" i="29"/>
  <c r="M71" i="29"/>
  <c r="M70" i="29"/>
  <c r="M67" i="29"/>
  <c r="M66" i="29"/>
  <c r="M65" i="29"/>
  <c r="M64" i="29"/>
  <c r="M63" i="29"/>
  <c r="M59" i="29"/>
  <c r="M58" i="29"/>
  <c r="M57" i="29"/>
  <c r="M56" i="29"/>
  <c r="M55" i="29"/>
  <c r="M34" i="29"/>
  <c r="M33" i="29"/>
  <c r="M54" i="29"/>
  <c r="M69" i="29"/>
  <c r="M53" i="29"/>
  <c r="M52" i="29"/>
  <c r="M44" i="29"/>
  <c r="M32" i="29"/>
  <c r="M31" i="29"/>
  <c r="M30" i="29"/>
  <c r="M43" i="29"/>
  <c r="M42" i="29"/>
  <c r="M51" i="29"/>
  <c r="M50" i="29"/>
  <c r="L49" i="29"/>
  <c r="J49" i="29"/>
  <c r="M49" i="29" s="1"/>
  <c r="H49" i="29"/>
  <c r="M48" i="29"/>
  <c r="J47" i="29"/>
  <c r="H47" i="29"/>
  <c r="F47" i="29"/>
  <c r="M47" i="29" s="1"/>
  <c r="M46" i="29"/>
  <c r="M45" i="29"/>
  <c r="M79" i="29"/>
  <c r="M78" i="29"/>
  <c r="M75" i="29"/>
  <c r="M68" i="29"/>
  <c r="M62" i="29"/>
  <c r="M61" i="29"/>
  <c r="M60" i="29"/>
  <c r="M40" i="29"/>
  <c r="L39" i="29"/>
  <c r="J39" i="29"/>
  <c r="H39" i="29"/>
  <c r="M39" i="29" s="1"/>
  <c r="L38" i="29"/>
  <c r="J38" i="29"/>
  <c r="H38" i="29"/>
  <c r="M38" i="29" s="1"/>
  <c r="L37" i="29"/>
  <c r="J37" i="29"/>
  <c r="H37" i="29"/>
  <c r="M37" i="29" s="1"/>
  <c r="L36" i="29"/>
  <c r="J36" i="29"/>
  <c r="H36" i="29"/>
  <c r="M36" i="29" s="1"/>
  <c r="M35" i="29"/>
  <c r="J29" i="29"/>
  <c r="H29" i="29"/>
  <c r="M29" i="29" s="1"/>
  <c r="F29" i="29"/>
  <c r="M77" i="29"/>
  <c r="M76" i="29"/>
  <c r="M28" i="29"/>
  <c r="J27" i="29"/>
  <c r="H27" i="29"/>
  <c r="F27" i="29"/>
  <c r="M27" i="29" s="1"/>
  <c r="M26" i="29"/>
  <c r="J25" i="29"/>
  <c r="H25" i="29"/>
  <c r="M25" i="29" s="1"/>
  <c r="F25" i="29"/>
  <c r="M24" i="29"/>
  <c r="M23" i="29"/>
  <c r="M22" i="29"/>
  <c r="L22" i="29"/>
  <c r="J22" i="29"/>
  <c r="H22" i="29"/>
  <c r="M21" i="29"/>
  <c r="M20" i="29"/>
  <c r="J19" i="29"/>
  <c r="H19" i="29"/>
  <c r="M19" i="29" s="1"/>
  <c r="F19" i="29"/>
  <c r="M18" i="29"/>
  <c r="M17" i="29"/>
  <c r="M16" i="29"/>
  <c r="M15" i="29"/>
  <c r="J14" i="29"/>
  <c r="H14" i="29"/>
  <c r="M14" i="29" s="1"/>
  <c r="F14" i="29"/>
  <c r="M13" i="29"/>
  <c r="M12" i="29"/>
  <c r="M11" i="29"/>
  <c r="M10" i="29"/>
  <c r="M9" i="29"/>
  <c r="M8" i="29"/>
  <c r="M7" i="29"/>
  <c r="M6" i="29"/>
  <c r="M5" i="29"/>
  <c r="M434" i="28"/>
  <c r="M433" i="28"/>
  <c r="M432" i="28"/>
  <c r="M431" i="28"/>
  <c r="M430" i="28"/>
  <c r="M429" i="28"/>
  <c r="M428" i="28"/>
  <c r="M427" i="28"/>
  <c r="M426" i="28"/>
  <c r="M425" i="28"/>
  <c r="M424" i="28"/>
  <c r="M423" i="28"/>
  <c r="M422" i="28"/>
  <c r="M421" i="28"/>
  <c r="M420" i="28"/>
  <c r="M419" i="28"/>
  <c r="M418" i="28"/>
  <c r="M417" i="28"/>
  <c r="M416" i="28"/>
  <c r="M415" i="28"/>
  <c r="M414" i="28"/>
  <c r="M413" i="28"/>
  <c r="M412" i="28"/>
  <c r="M411" i="28"/>
  <c r="M410" i="28"/>
  <c r="M409" i="28"/>
  <c r="M408" i="28"/>
  <c r="M407" i="28"/>
  <c r="M406" i="28"/>
  <c r="M405" i="28"/>
  <c r="M404" i="28"/>
  <c r="M403" i="28"/>
  <c r="M402" i="28"/>
  <c r="M401" i="28"/>
  <c r="M400" i="28"/>
  <c r="M399" i="28"/>
  <c r="M398" i="28"/>
  <c r="M397" i="28"/>
  <c r="M396" i="28"/>
  <c r="M395" i="28"/>
  <c r="M394" i="28"/>
  <c r="M393" i="28"/>
  <c r="M392" i="28"/>
  <c r="M391" i="28"/>
  <c r="M390" i="28"/>
  <c r="M389" i="28"/>
  <c r="M388" i="28"/>
  <c r="M387" i="28"/>
  <c r="M386" i="28"/>
  <c r="M385" i="28"/>
  <c r="M384" i="28"/>
  <c r="M383" i="28"/>
  <c r="M382" i="28"/>
  <c r="M381" i="28"/>
  <c r="M380" i="28"/>
  <c r="M379" i="28"/>
  <c r="M378" i="28"/>
  <c r="M377" i="28"/>
  <c r="M376" i="28"/>
  <c r="M375" i="28"/>
  <c r="M374" i="28"/>
  <c r="M373" i="28"/>
  <c r="M372" i="28"/>
  <c r="M371" i="28"/>
  <c r="M370" i="28"/>
  <c r="M369" i="28"/>
  <c r="M368" i="28"/>
  <c r="M367" i="28"/>
  <c r="M366" i="28"/>
  <c r="M365" i="28"/>
  <c r="M364" i="28"/>
  <c r="M363" i="28"/>
  <c r="M362" i="28"/>
  <c r="M361" i="28"/>
  <c r="M360" i="28"/>
  <c r="M359" i="28"/>
  <c r="M358" i="28"/>
  <c r="M357" i="28"/>
  <c r="M356" i="28"/>
  <c r="M355" i="28"/>
  <c r="M354" i="28"/>
  <c r="M353" i="28"/>
  <c r="M352" i="28"/>
  <c r="M351" i="28"/>
  <c r="M350" i="28"/>
  <c r="M349" i="28"/>
  <c r="M348" i="28"/>
  <c r="M347" i="28"/>
  <c r="M346" i="28"/>
  <c r="M345" i="28"/>
  <c r="L344" i="28"/>
  <c r="J344" i="28"/>
  <c r="H344" i="28"/>
  <c r="M344" i="28" s="1"/>
  <c r="M343" i="28"/>
  <c r="M342" i="28"/>
  <c r="M341" i="28"/>
  <c r="M340" i="28"/>
  <c r="L339" i="28"/>
  <c r="J339" i="28"/>
  <c r="H339" i="28"/>
  <c r="M339" i="28" s="1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L327" i="28"/>
  <c r="J327" i="28"/>
  <c r="H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9" i="28"/>
  <c r="M298" i="28"/>
  <c r="M297" i="28"/>
  <c r="M296" i="28"/>
  <c r="M295" i="28"/>
  <c r="M294" i="28"/>
  <c r="M293" i="28"/>
  <c r="M292" i="28"/>
  <c r="M291" i="28"/>
  <c r="M290" i="28"/>
  <c r="M289" i="28"/>
  <c r="M288" i="28"/>
  <c r="M287" i="28"/>
  <c r="M286" i="28"/>
  <c r="M285" i="28"/>
  <c r="M284" i="28"/>
  <c r="J283" i="28"/>
  <c r="H283" i="28"/>
  <c r="F283" i="28"/>
  <c r="M283" i="28" s="1"/>
  <c r="M282" i="28"/>
  <c r="M281" i="28"/>
  <c r="M280" i="28"/>
  <c r="M279" i="28"/>
  <c r="M278" i="28"/>
  <c r="M277" i="28"/>
  <c r="M275" i="28"/>
  <c r="M274" i="28"/>
  <c r="M273" i="28"/>
  <c r="M272" i="28"/>
  <c r="M271" i="28"/>
  <c r="M270" i="28"/>
  <c r="M269" i="28"/>
  <c r="M268" i="28"/>
  <c r="M267" i="28"/>
  <c r="M266" i="28"/>
  <c r="M265" i="28"/>
  <c r="M264" i="28"/>
  <c r="M263" i="28"/>
  <c r="M262" i="28"/>
  <c r="M261" i="28"/>
  <c r="M260" i="28"/>
  <c r="M259" i="28"/>
  <c r="M258" i="28"/>
  <c r="M257" i="28"/>
  <c r="M256" i="28"/>
  <c r="M255" i="28"/>
  <c r="M254" i="28"/>
  <c r="M253" i="28"/>
  <c r="M252" i="28"/>
  <c r="M251" i="28"/>
  <c r="M250" i="28"/>
  <c r="M249" i="28"/>
  <c r="M248" i="28"/>
  <c r="M247" i="28"/>
  <c r="M246" i="28"/>
  <c r="M245" i="28"/>
  <c r="M244" i="28"/>
  <c r="M243" i="28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L152" i="28"/>
  <c r="J152" i="28"/>
  <c r="H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L137" i="28"/>
  <c r="J137" i="28"/>
  <c r="M137" i="28" s="1"/>
  <c r="H137" i="28"/>
  <c r="M136" i="28"/>
  <c r="M135" i="28"/>
  <c r="M134" i="28"/>
  <c r="L133" i="28"/>
  <c r="J133" i="28"/>
  <c r="H133" i="28"/>
  <c r="M133" i="28" s="1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2" i="28"/>
  <c r="M71" i="28"/>
  <c r="M70" i="28"/>
  <c r="M69" i="28"/>
  <c r="M68" i="28"/>
  <c r="M67" i="28"/>
  <c r="M66" i="28"/>
  <c r="M65" i="28"/>
  <c r="M64" i="28"/>
  <c r="M63" i="28"/>
  <c r="M50" i="28"/>
  <c r="M49" i="28"/>
  <c r="M62" i="28"/>
  <c r="M73" i="28"/>
  <c r="M61" i="28"/>
  <c r="M60" i="28"/>
  <c r="M59" i="28"/>
  <c r="M48" i="28"/>
  <c r="M47" i="28"/>
  <c r="M46" i="28"/>
  <c r="M58" i="28"/>
  <c r="M57" i="28"/>
  <c r="M56" i="28"/>
  <c r="M55" i="28"/>
  <c r="M54" i="28"/>
  <c r="L54" i="28"/>
  <c r="J54" i="28"/>
  <c r="H54" i="28"/>
  <c r="M53" i="28"/>
  <c r="J45" i="28"/>
  <c r="H45" i="28"/>
  <c r="F45" i="28"/>
  <c r="M45" i="28" s="1"/>
  <c r="M52" i="28"/>
  <c r="M51" i="28"/>
  <c r="M44" i="28"/>
  <c r="M43" i="28"/>
  <c r="M42" i="28"/>
  <c r="M41" i="28"/>
  <c r="M40" i="28"/>
  <c r="M39" i="28"/>
  <c r="M38" i="28"/>
  <c r="M37" i="28"/>
  <c r="L36" i="28"/>
  <c r="J36" i="28"/>
  <c r="H36" i="28"/>
  <c r="M36" i="28" s="1"/>
  <c r="L35" i="28"/>
  <c r="J35" i="28"/>
  <c r="H35" i="28"/>
  <c r="M35" i="28" s="1"/>
  <c r="L34" i="28"/>
  <c r="J34" i="28"/>
  <c r="H34" i="28"/>
  <c r="M34" i="28" s="1"/>
  <c r="L33" i="28"/>
  <c r="J33" i="28"/>
  <c r="H33" i="28"/>
  <c r="M33" i="28" s="1"/>
  <c r="M32" i="28"/>
  <c r="M31" i="28"/>
  <c r="J31" i="28"/>
  <c r="H31" i="28"/>
  <c r="F31" i="28"/>
  <c r="M30" i="28"/>
  <c r="M29" i="28"/>
  <c r="M28" i="28"/>
  <c r="J27" i="28"/>
  <c r="H27" i="28"/>
  <c r="F27" i="28"/>
  <c r="M27" i="28" s="1"/>
  <c r="M26" i="28"/>
  <c r="M25" i="28"/>
  <c r="J25" i="28"/>
  <c r="H25" i="28"/>
  <c r="F25" i="28"/>
  <c r="M24" i="28"/>
  <c r="M23" i="28"/>
  <c r="L22" i="28"/>
  <c r="J22" i="28"/>
  <c r="M22" i="28" s="1"/>
  <c r="H22" i="28"/>
  <c r="M21" i="28"/>
  <c r="M20" i="28"/>
  <c r="M19" i="28"/>
  <c r="J19" i="28"/>
  <c r="H19" i="28"/>
  <c r="F19" i="28"/>
  <c r="M18" i="28"/>
  <c r="M17" i="28"/>
  <c r="M16" i="28"/>
  <c r="M15" i="28"/>
  <c r="M14" i="28"/>
  <c r="J14" i="28"/>
  <c r="H14" i="28"/>
  <c r="F14" i="28"/>
  <c r="M13" i="28"/>
  <c r="M12" i="28"/>
  <c r="M11" i="28"/>
  <c r="M10" i="28"/>
  <c r="M9" i="28"/>
  <c r="M8" i="28"/>
  <c r="M7" i="28"/>
  <c r="M6" i="28"/>
  <c r="M5" i="28"/>
  <c r="M434" i="27"/>
  <c r="M433" i="27"/>
  <c r="M432" i="27"/>
  <c r="M431" i="27"/>
  <c r="M430" i="27"/>
  <c r="M429" i="27"/>
  <c r="M428" i="27"/>
  <c r="M427" i="27"/>
  <c r="M426" i="27"/>
  <c r="M425" i="27"/>
  <c r="M424" i="27"/>
  <c r="M423" i="27"/>
  <c r="M422" i="27"/>
  <c r="M421" i="27"/>
  <c r="M420" i="27"/>
  <c r="M419" i="27"/>
  <c r="M418" i="27"/>
  <c r="M417" i="27"/>
  <c r="M416" i="27"/>
  <c r="M415" i="27"/>
  <c r="M414" i="27"/>
  <c r="M413" i="27"/>
  <c r="M412" i="27"/>
  <c r="M411" i="27"/>
  <c r="M410" i="27"/>
  <c r="M409" i="27"/>
  <c r="M408" i="27"/>
  <c r="M407" i="27"/>
  <c r="M406" i="27"/>
  <c r="M405" i="27"/>
  <c r="M404" i="27"/>
  <c r="M403" i="27"/>
  <c r="M402" i="27"/>
  <c r="M401" i="27"/>
  <c r="M400" i="27"/>
  <c r="M399" i="27"/>
  <c r="M398" i="27"/>
  <c r="M397" i="27"/>
  <c r="M396" i="27"/>
  <c r="M395" i="27"/>
  <c r="M394" i="27"/>
  <c r="M393" i="27"/>
  <c r="M392" i="27"/>
  <c r="M391" i="27"/>
  <c r="M390" i="27"/>
  <c r="M389" i="27"/>
  <c r="M388" i="27"/>
  <c r="M387" i="27"/>
  <c r="M386" i="27"/>
  <c r="M385" i="27"/>
  <c r="M384" i="27"/>
  <c r="M383" i="27"/>
  <c r="M382" i="27"/>
  <c r="M381" i="27"/>
  <c r="M380" i="27"/>
  <c r="M379" i="27"/>
  <c r="M378" i="27"/>
  <c r="M377" i="27"/>
  <c r="M376" i="27"/>
  <c r="M375" i="27"/>
  <c r="M374" i="27"/>
  <c r="M373" i="27"/>
  <c r="M372" i="27"/>
  <c r="M371" i="27"/>
  <c r="M370" i="27"/>
  <c r="M369" i="27"/>
  <c r="M368" i="27"/>
  <c r="M367" i="27"/>
  <c r="M366" i="27"/>
  <c r="M365" i="27"/>
  <c r="M364" i="27"/>
  <c r="M363" i="27"/>
  <c r="M362" i="27"/>
  <c r="M361" i="27"/>
  <c r="M360" i="27"/>
  <c r="M359" i="27"/>
  <c r="M358" i="27"/>
  <c r="M357" i="27"/>
  <c r="M356" i="27"/>
  <c r="M355" i="27"/>
  <c r="M354" i="27"/>
  <c r="M353" i="27"/>
  <c r="M352" i="27"/>
  <c r="M351" i="27"/>
  <c r="M350" i="27"/>
  <c r="M349" i="27"/>
  <c r="M348" i="27"/>
  <c r="M347" i="27"/>
  <c r="M346" i="27"/>
  <c r="M345" i="27"/>
  <c r="L344" i="27"/>
  <c r="J344" i="27"/>
  <c r="H344" i="27"/>
  <c r="M344" i="27" s="1"/>
  <c r="M343" i="27"/>
  <c r="M342" i="27"/>
  <c r="M341" i="27"/>
  <c r="M340" i="27"/>
  <c r="L339" i="27"/>
  <c r="J339" i="27"/>
  <c r="H339" i="27"/>
  <c r="M339" i="27" s="1"/>
  <c r="M338" i="27"/>
  <c r="M337" i="27"/>
  <c r="M336" i="27"/>
  <c r="M335" i="27"/>
  <c r="M334" i="27"/>
  <c r="M333" i="27"/>
  <c r="M332" i="27"/>
  <c r="M331" i="27"/>
  <c r="M330" i="27"/>
  <c r="M329" i="27"/>
  <c r="M328" i="27"/>
  <c r="L327" i="27"/>
  <c r="J327" i="27"/>
  <c r="M327" i="27" s="1"/>
  <c r="H327" i="27"/>
  <c r="M326" i="27"/>
  <c r="M325" i="27"/>
  <c r="M324" i="27"/>
  <c r="M323" i="27"/>
  <c r="M322" i="27"/>
  <c r="M321" i="27"/>
  <c r="M320" i="27"/>
  <c r="M319" i="27"/>
  <c r="M318" i="27"/>
  <c r="M317" i="27"/>
  <c r="M316" i="27"/>
  <c r="M315" i="27"/>
  <c r="M314" i="27"/>
  <c r="M313" i="27"/>
  <c r="M312" i="27"/>
  <c r="M311" i="27"/>
  <c r="M310" i="27"/>
  <c r="M309" i="27"/>
  <c r="M308" i="27"/>
  <c r="M307" i="27"/>
  <c r="M306" i="27"/>
  <c r="M305" i="27"/>
  <c r="M304" i="27"/>
  <c r="M303" i="27"/>
  <c r="M302" i="27"/>
  <c r="M301" i="27"/>
  <c r="M300" i="27"/>
  <c r="M299" i="27"/>
  <c r="M298" i="27"/>
  <c r="M297" i="27"/>
  <c r="M296" i="27"/>
  <c r="M295" i="27"/>
  <c r="M294" i="27"/>
  <c r="M293" i="27"/>
  <c r="M292" i="27"/>
  <c r="M291" i="27"/>
  <c r="M290" i="27"/>
  <c r="M289" i="27"/>
  <c r="M288" i="27"/>
  <c r="M287" i="27"/>
  <c r="M286" i="27"/>
  <c r="M285" i="27"/>
  <c r="M284" i="27"/>
  <c r="J283" i="27"/>
  <c r="H283" i="27"/>
  <c r="F283" i="27"/>
  <c r="M283" i="27" s="1"/>
  <c r="M282" i="27"/>
  <c r="M281" i="27"/>
  <c r="M280" i="27"/>
  <c r="M279" i="27"/>
  <c r="M278" i="27"/>
  <c r="M277" i="27"/>
  <c r="M275" i="27"/>
  <c r="M274" i="27"/>
  <c r="M273" i="27"/>
  <c r="M272" i="27"/>
  <c r="M271" i="27"/>
  <c r="M270" i="27"/>
  <c r="M269" i="27"/>
  <c r="M268" i="27"/>
  <c r="M267" i="27"/>
  <c r="M266" i="27"/>
  <c r="M265" i="27"/>
  <c r="M264" i="27"/>
  <c r="M263" i="27"/>
  <c r="M262" i="27"/>
  <c r="M261" i="27"/>
  <c r="M260" i="27"/>
  <c r="M259" i="27"/>
  <c r="M258" i="27"/>
  <c r="M257" i="27"/>
  <c r="M256" i="27"/>
  <c r="M255" i="27"/>
  <c r="M254" i="27"/>
  <c r="M253" i="27"/>
  <c r="M252" i="27"/>
  <c r="M251" i="27"/>
  <c r="M250" i="27"/>
  <c r="M249" i="27"/>
  <c r="M248" i="27"/>
  <c r="M247" i="27"/>
  <c r="M246" i="27"/>
  <c r="M245" i="27"/>
  <c r="M244" i="27"/>
  <c r="M243" i="27"/>
  <c r="M242" i="27"/>
  <c r="M241" i="27"/>
  <c r="M240" i="27"/>
  <c r="M239" i="27"/>
  <c r="M238" i="27"/>
  <c r="M237" i="27"/>
  <c r="M236" i="27"/>
  <c r="M235" i="27"/>
  <c r="M234" i="27"/>
  <c r="M233" i="27"/>
  <c r="M232" i="27"/>
  <c r="M231" i="27"/>
  <c r="M230" i="27"/>
  <c r="M229" i="27"/>
  <c r="M228" i="27"/>
  <c r="M227" i="27"/>
  <c r="M226" i="27"/>
  <c r="M225" i="27"/>
  <c r="M224" i="27"/>
  <c r="M223" i="27"/>
  <c r="M222" i="27"/>
  <c r="M221" i="27"/>
  <c r="M220" i="27"/>
  <c r="M219" i="27"/>
  <c r="M218" i="27"/>
  <c r="M217" i="27"/>
  <c r="M216" i="27"/>
  <c r="M215" i="27"/>
  <c r="M214" i="27"/>
  <c r="M213" i="27"/>
  <c r="M212" i="27"/>
  <c r="M211" i="27"/>
  <c r="M210" i="27"/>
  <c r="M209" i="27"/>
  <c r="M208" i="27"/>
  <c r="M207" i="27"/>
  <c r="M206" i="27"/>
  <c r="M205" i="27"/>
  <c r="M204" i="27"/>
  <c r="M203" i="27"/>
  <c r="M202" i="27"/>
  <c r="M201" i="27"/>
  <c r="M200" i="27"/>
  <c r="M199" i="27"/>
  <c r="M198" i="27"/>
  <c r="M197" i="27"/>
  <c r="M196" i="27"/>
  <c r="M195" i="27"/>
  <c r="M194" i="27"/>
  <c r="M193" i="27"/>
  <c r="M192" i="27"/>
  <c r="M191" i="27"/>
  <c r="M190" i="27"/>
  <c r="M189" i="27"/>
  <c r="M188" i="27"/>
  <c r="M187" i="27"/>
  <c r="M186" i="27"/>
  <c r="M185" i="27"/>
  <c r="M184" i="27"/>
  <c r="M183" i="27"/>
  <c r="M182" i="27"/>
  <c r="M181" i="27"/>
  <c r="M180" i="27"/>
  <c r="M179" i="27"/>
  <c r="M178" i="27"/>
  <c r="M177" i="27"/>
  <c r="M176" i="27"/>
  <c r="M175" i="27"/>
  <c r="M174" i="27"/>
  <c r="M173" i="27"/>
  <c r="M172" i="27"/>
  <c r="M171" i="27"/>
  <c r="M170" i="27"/>
  <c r="M169" i="27"/>
  <c r="M168" i="27"/>
  <c r="M167" i="27"/>
  <c r="M166" i="27"/>
  <c r="M165" i="27"/>
  <c r="M164" i="27"/>
  <c r="M163" i="27"/>
  <c r="M162" i="27"/>
  <c r="M161" i="27"/>
  <c r="M160" i="27"/>
  <c r="M159" i="27"/>
  <c r="M158" i="27"/>
  <c r="M157" i="27"/>
  <c r="M156" i="27"/>
  <c r="M155" i="27"/>
  <c r="M154" i="27"/>
  <c r="M153" i="27"/>
  <c r="L152" i="27"/>
  <c r="J152" i="27"/>
  <c r="M152" i="27" s="1"/>
  <c r="H152" i="27"/>
  <c r="M151" i="27"/>
  <c r="M150" i="27"/>
  <c r="M149" i="27"/>
  <c r="M148" i="27"/>
  <c r="M147" i="27"/>
  <c r="M146" i="27"/>
  <c r="M145" i="27"/>
  <c r="M144" i="27"/>
  <c r="M143" i="27"/>
  <c r="M142" i="27"/>
  <c r="M141" i="27"/>
  <c r="M140" i="27"/>
  <c r="M139" i="27"/>
  <c r="M138" i="27"/>
  <c r="M137" i="27"/>
  <c r="L137" i="27"/>
  <c r="J137" i="27"/>
  <c r="H137" i="27"/>
  <c r="M136" i="27"/>
  <c r="M135" i="27"/>
  <c r="M134" i="27"/>
  <c r="L133" i="27"/>
  <c r="J133" i="27"/>
  <c r="H133" i="27"/>
  <c r="M133" i="27" s="1"/>
  <c r="M132" i="27"/>
  <c r="M131" i="27"/>
  <c r="M130" i="27"/>
  <c r="M129" i="27"/>
  <c r="M128" i="27"/>
  <c r="M127" i="27"/>
  <c r="M126" i="27"/>
  <c r="M125" i="27"/>
  <c r="M124" i="27"/>
  <c r="M123" i="27"/>
  <c r="M122" i="27"/>
  <c r="M121" i="27"/>
  <c r="M120" i="27"/>
  <c r="M119" i="27"/>
  <c r="M118" i="27"/>
  <c r="M117" i="27"/>
  <c r="M116" i="27"/>
  <c r="M115" i="27"/>
  <c r="M114" i="27"/>
  <c r="M113" i="27"/>
  <c r="M112" i="27"/>
  <c r="M111" i="27"/>
  <c r="M110" i="27"/>
  <c r="M109" i="27"/>
  <c r="M108" i="27"/>
  <c r="M107" i="27"/>
  <c r="M106" i="27"/>
  <c r="M105" i="27"/>
  <c r="M104" i="27"/>
  <c r="M103" i="27"/>
  <c r="M10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2" i="27"/>
  <c r="M71" i="27"/>
  <c r="M70" i="27"/>
  <c r="M69" i="27"/>
  <c r="M68" i="27"/>
  <c r="M66" i="27"/>
  <c r="M65" i="27"/>
  <c r="M64" i="27"/>
  <c r="M63" i="27"/>
  <c r="M62" i="27"/>
  <c r="M22" i="27"/>
  <c r="M21" i="27"/>
  <c r="M61" i="27"/>
  <c r="M73" i="27"/>
  <c r="M60" i="27"/>
  <c r="M59" i="27"/>
  <c r="M58" i="27"/>
  <c r="M20" i="27"/>
  <c r="M55" i="27"/>
  <c r="M54" i="27"/>
  <c r="M57" i="27"/>
  <c r="M56" i="27"/>
  <c r="M51" i="27"/>
  <c r="M50" i="27"/>
  <c r="L49" i="27"/>
  <c r="J49" i="27"/>
  <c r="M49" i="27" s="1"/>
  <c r="H49" i="27"/>
  <c r="M48" i="27"/>
  <c r="J47" i="27"/>
  <c r="H47" i="27"/>
  <c r="F47" i="27"/>
  <c r="M47" i="27" s="1"/>
  <c r="M46" i="27"/>
  <c r="M45" i="27"/>
  <c r="M44" i="27"/>
  <c r="M43" i="27"/>
  <c r="M42" i="27"/>
  <c r="M41" i="27"/>
  <c r="M40" i="27"/>
  <c r="M39" i="27"/>
  <c r="M38" i="27"/>
  <c r="M37" i="27"/>
  <c r="L36" i="27"/>
  <c r="J36" i="27"/>
  <c r="H36" i="27"/>
  <c r="M36" i="27" s="1"/>
  <c r="L35" i="27"/>
  <c r="J35" i="27"/>
  <c r="H35" i="27"/>
  <c r="M35" i="27" s="1"/>
  <c r="L34" i="27"/>
  <c r="J34" i="27"/>
  <c r="H34" i="27"/>
  <c r="M34" i="27" s="1"/>
  <c r="L33" i="27"/>
  <c r="J33" i="27"/>
  <c r="H33" i="27"/>
  <c r="M33" i="27" s="1"/>
  <c r="M32" i="27"/>
  <c r="J31" i="27"/>
  <c r="H31" i="27"/>
  <c r="M31" i="27" s="1"/>
  <c r="F31" i="27"/>
  <c r="M30" i="27"/>
  <c r="M29" i="27"/>
  <c r="M28" i="27"/>
  <c r="J27" i="27"/>
  <c r="H27" i="27"/>
  <c r="F27" i="27"/>
  <c r="M27" i="27" s="1"/>
  <c r="M26" i="27"/>
  <c r="J25" i="27"/>
  <c r="H25" i="27"/>
  <c r="M25" i="27" s="1"/>
  <c r="F25" i="27"/>
  <c r="M67" i="27"/>
  <c r="M23" i="27"/>
  <c r="M53" i="27"/>
  <c r="L53" i="27"/>
  <c r="J53" i="27"/>
  <c r="H53" i="27"/>
  <c r="M52" i="27"/>
  <c r="M24" i="27"/>
  <c r="J19" i="27"/>
  <c r="H19" i="27"/>
  <c r="M19" i="27" s="1"/>
  <c r="F19" i="27"/>
  <c r="M18" i="27"/>
  <c r="M17" i="27"/>
  <c r="M16" i="27"/>
  <c r="M15" i="27"/>
  <c r="J14" i="27"/>
  <c r="H14" i="27"/>
  <c r="M14" i="27" s="1"/>
  <c r="F14" i="27"/>
  <c r="M13" i="27"/>
  <c r="M12" i="27"/>
  <c r="M11" i="27"/>
  <c r="M10" i="27"/>
  <c r="M9" i="27"/>
  <c r="M8" i="27"/>
  <c r="M7" i="27"/>
  <c r="M6" i="27"/>
  <c r="M5" i="27"/>
  <c r="M434" i="26"/>
  <c r="M433" i="26"/>
  <c r="M432" i="26"/>
  <c r="M431" i="26"/>
  <c r="M430" i="26"/>
  <c r="M429" i="26"/>
  <c r="M428" i="26"/>
  <c r="M427" i="26"/>
  <c r="M426" i="26"/>
  <c r="M425" i="26"/>
  <c r="M424" i="26"/>
  <c r="M423" i="26"/>
  <c r="M422" i="26"/>
  <c r="M421" i="26"/>
  <c r="M420" i="26"/>
  <c r="M419" i="26"/>
  <c r="M418" i="26"/>
  <c r="M417" i="26"/>
  <c r="M416" i="26"/>
  <c r="M415" i="26"/>
  <c r="M414" i="26"/>
  <c r="M413" i="26"/>
  <c r="M412" i="26"/>
  <c r="M411" i="26"/>
  <c r="M410" i="26"/>
  <c r="M409" i="26"/>
  <c r="M408" i="26"/>
  <c r="M407" i="26"/>
  <c r="M406" i="26"/>
  <c r="M405" i="26"/>
  <c r="M404" i="26"/>
  <c r="M403" i="26"/>
  <c r="M402" i="26"/>
  <c r="M401" i="26"/>
  <c r="M400" i="26"/>
  <c r="M399" i="26"/>
  <c r="M398" i="26"/>
  <c r="M397" i="26"/>
  <c r="M396" i="26"/>
  <c r="M395" i="26"/>
  <c r="M394" i="26"/>
  <c r="M393" i="26"/>
  <c r="M392" i="26"/>
  <c r="M391" i="26"/>
  <c r="M390" i="26"/>
  <c r="M389" i="26"/>
  <c r="M388" i="26"/>
  <c r="M387" i="26"/>
  <c r="M386" i="26"/>
  <c r="M385" i="26"/>
  <c r="M384" i="26"/>
  <c r="M383" i="26"/>
  <c r="M382" i="26"/>
  <c r="M381" i="26"/>
  <c r="M380" i="26"/>
  <c r="M379" i="26"/>
  <c r="M378" i="26"/>
  <c r="M377" i="26"/>
  <c r="M376" i="26"/>
  <c r="M375" i="26"/>
  <c r="M374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4" i="26"/>
  <c r="M353" i="26"/>
  <c r="M352" i="26"/>
  <c r="M351" i="26"/>
  <c r="M350" i="26"/>
  <c r="M349" i="26"/>
  <c r="M348" i="26"/>
  <c r="M347" i="26"/>
  <c r="M346" i="26"/>
  <c r="M345" i="26"/>
  <c r="L344" i="26"/>
  <c r="J344" i="26"/>
  <c r="H344" i="26"/>
  <c r="M344" i="26" s="1"/>
  <c r="M343" i="26"/>
  <c r="M342" i="26"/>
  <c r="M341" i="26"/>
  <c r="M340" i="26"/>
  <c r="L339" i="26"/>
  <c r="J339" i="26"/>
  <c r="H339" i="26"/>
  <c r="M339" i="26" s="1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L327" i="26"/>
  <c r="J327" i="26"/>
  <c r="H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J283" i="26"/>
  <c r="H283" i="26"/>
  <c r="F283" i="26"/>
  <c r="M283" i="26" s="1"/>
  <c r="M282" i="26"/>
  <c r="M281" i="26"/>
  <c r="M280" i="26"/>
  <c r="M279" i="26"/>
  <c r="M278" i="26"/>
  <c r="M277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L152" i="26"/>
  <c r="J152" i="26"/>
  <c r="H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L137" i="26"/>
  <c r="J137" i="26"/>
  <c r="M137" i="26" s="1"/>
  <c r="H137" i="26"/>
  <c r="M136" i="26"/>
  <c r="M135" i="26"/>
  <c r="M134" i="26"/>
  <c r="L133" i="26"/>
  <c r="J133" i="26"/>
  <c r="H133" i="26"/>
  <c r="M133" i="26" s="1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2" i="26"/>
  <c r="M71" i="26"/>
  <c r="M70" i="26"/>
  <c r="M69" i="26"/>
  <c r="M68" i="26"/>
  <c r="M67" i="26"/>
  <c r="M66" i="26"/>
  <c r="M65" i="26"/>
  <c r="M64" i="26"/>
  <c r="M63" i="26"/>
  <c r="M56" i="26"/>
  <c r="M55" i="26"/>
  <c r="M62" i="26"/>
  <c r="M73" i="26"/>
  <c r="M61" i="26"/>
  <c r="M60" i="26"/>
  <c r="M59" i="26"/>
  <c r="M54" i="26"/>
  <c r="M53" i="26"/>
  <c r="M52" i="26"/>
  <c r="M58" i="26"/>
  <c r="M57" i="26"/>
  <c r="M51" i="26"/>
  <c r="M50" i="26"/>
  <c r="M49" i="26"/>
  <c r="L49" i="26"/>
  <c r="J49" i="26"/>
  <c r="H49" i="26"/>
  <c r="M48" i="26"/>
  <c r="J47" i="26"/>
  <c r="H47" i="26"/>
  <c r="F47" i="26"/>
  <c r="M47" i="26" s="1"/>
  <c r="M46" i="26"/>
  <c r="M45" i="26"/>
  <c r="M44" i="26"/>
  <c r="M43" i="26"/>
  <c r="M42" i="26"/>
  <c r="M41" i="26"/>
  <c r="M40" i="26"/>
  <c r="M39" i="26"/>
  <c r="M38" i="26"/>
  <c r="M37" i="26"/>
  <c r="L36" i="26"/>
  <c r="J36" i="26"/>
  <c r="H36" i="26"/>
  <c r="M36" i="26" s="1"/>
  <c r="L35" i="26"/>
  <c r="J35" i="26"/>
  <c r="H35" i="26"/>
  <c r="M35" i="26" s="1"/>
  <c r="L34" i="26"/>
  <c r="J34" i="26"/>
  <c r="H34" i="26"/>
  <c r="M34" i="26" s="1"/>
  <c r="L33" i="26"/>
  <c r="J33" i="26"/>
  <c r="H33" i="26"/>
  <c r="M33" i="26" s="1"/>
  <c r="M32" i="26"/>
  <c r="M31" i="26"/>
  <c r="J31" i="26"/>
  <c r="H31" i="26"/>
  <c r="F31" i="26"/>
  <c r="M30" i="26"/>
  <c r="M29" i="26"/>
  <c r="M28" i="26"/>
  <c r="J27" i="26"/>
  <c r="H27" i="26"/>
  <c r="F27" i="26"/>
  <c r="M27" i="26" s="1"/>
  <c r="M26" i="26"/>
  <c r="M25" i="26"/>
  <c r="J25" i="26"/>
  <c r="H25" i="26"/>
  <c r="F25" i="26"/>
  <c r="M24" i="26"/>
  <c r="M23" i="26"/>
  <c r="L22" i="26"/>
  <c r="J22" i="26"/>
  <c r="M22" i="26" s="1"/>
  <c r="H22" i="26"/>
  <c r="M21" i="26"/>
  <c r="M20" i="26"/>
  <c r="M19" i="26"/>
  <c r="J19" i="26"/>
  <c r="H19" i="26"/>
  <c r="F19" i="26"/>
  <c r="M18" i="26"/>
  <c r="M17" i="26"/>
  <c r="M16" i="26"/>
  <c r="M15" i="26"/>
  <c r="M14" i="26"/>
  <c r="J14" i="26"/>
  <c r="H14" i="26"/>
  <c r="F14" i="26"/>
  <c r="M13" i="26"/>
  <c r="M12" i="26"/>
  <c r="M11" i="26"/>
  <c r="M10" i="26"/>
  <c r="M9" i="26"/>
  <c r="M8" i="26"/>
  <c r="M7" i="26"/>
  <c r="M6" i="26"/>
  <c r="M5" i="26"/>
  <c r="M434" i="25"/>
  <c r="M433" i="25"/>
  <c r="M432" i="25"/>
  <c r="M431" i="25"/>
  <c r="M430" i="25"/>
  <c r="M429" i="25"/>
  <c r="M428" i="25"/>
  <c r="M427" i="25"/>
  <c r="M426" i="25"/>
  <c r="M425" i="25"/>
  <c r="M424" i="25"/>
  <c r="M423" i="25"/>
  <c r="M422" i="25"/>
  <c r="M421" i="25"/>
  <c r="M420" i="25"/>
  <c r="M419" i="25"/>
  <c r="M418" i="25"/>
  <c r="M417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4" i="25"/>
  <c r="M393" i="25"/>
  <c r="M392" i="25"/>
  <c r="M391" i="25"/>
  <c r="M390" i="25"/>
  <c r="M389" i="25"/>
  <c r="M388" i="25"/>
  <c r="M387" i="25"/>
  <c r="M386" i="25"/>
  <c r="M385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7" i="25"/>
  <c r="M366" i="25"/>
  <c r="M365" i="25"/>
  <c r="M364" i="25"/>
  <c r="M363" i="25"/>
  <c r="M362" i="25"/>
  <c r="M361" i="25"/>
  <c r="M360" i="25"/>
  <c r="M359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M346" i="25"/>
  <c r="M345" i="25"/>
  <c r="L344" i="25"/>
  <c r="J344" i="25"/>
  <c r="H344" i="25"/>
  <c r="M344" i="25" s="1"/>
  <c r="M343" i="25"/>
  <c r="M342" i="25"/>
  <c r="M341" i="25"/>
  <c r="M340" i="25"/>
  <c r="L339" i="25"/>
  <c r="J339" i="25"/>
  <c r="M339" i="25" s="1"/>
  <c r="H339" i="25"/>
  <c r="M338" i="25"/>
  <c r="M337" i="25"/>
  <c r="M336" i="25"/>
  <c r="M335" i="25"/>
  <c r="M334" i="25"/>
  <c r="M333" i="25"/>
  <c r="M332" i="25"/>
  <c r="M331" i="25"/>
  <c r="M330" i="25"/>
  <c r="M329" i="25"/>
  <c r="M328" i="25"/>
  <c r="L327" i="25"/>
  <c r="J327" i="25"/>
  <c r="H327" i="25"/>
  <c r="M327" i="25" s="1"/>
  <c r="M326" i="25"/>
  <c r="M325" i="25"/>
  <c r="M324" i="25"/>
  <c r="M323" i="25"/>
  <c r="M322" i="25"/>
  <c r="M321" i="25"/>
  <c r="M320" i="25"/>
  <c r="M319" i="25"/>
  <c r="M318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7" i="25"/>
  <c r="M296" i="25"/>
  <c r="M295" i="25"/>
  <c r="M294" i="25"/>
  <c r="M293" i="25"/>
  <c r="M292" i="25"/>
  <c r="M291" i="25"/>
  <c r="M290" i="25"/>
  <c r="M289" i="25"/>
  <c r="M288" i="25"/>
  <c r="M72" i="25"/>
  <c r="M71" i="25"/>
  <c r="M70" i="25"/>
  <c r="M69" i="25"/>
  <c r="J57" i="25"/>
  <c r="H57" i="25"/>
  <c r="F57" i="25"/>
  <c r="M57" i="25" s="1"/>
  <c r="M282" i="25"/>
  <c r="M281" i="25"/>
  <c r="M280" i="25"/>
  <c r="M279" i="25"/>
  <c r="M278" i="25"/>
  <c r="M277" i="25"/>
  <c r="M275" i="25"/>
  <c r="M274" i="25"/>
  <c r="M273" i="25"/>
  <c r="M272" i="25"/>
  <c r="M271" i="25"/>
  <c r="M270" i="25"/>
  <c r="M269" i="25"/>
  <c r="M268" i="25"/>
  <c r="M267" i="25"/>
  <c r="M266" i="25"/>
  <c r="M265" i="25"/>
  <c r="M264" i="25"/>
  <c r="M263" i="25"/>
  <c r="M262" i="25"/>
  <c r="M261" i="25"/>
  <c r="M260" i="25"/>
  <c r="M259" i="25"/>
  <c r="M258" i="25"/>
  <c r="M257" i="25"/>
  <c r="M256" i="25"/>
  <c r="M255" i="25"/>
  <c r="M254" i="25"/>
  <c r="M253" i="25"/>
  <c r="M252" i="25"/>
  <c r="M251" i="25"/>
  <c r="M250" i="25"/>
  <c r="M249" i="25"/>
  <c r="M248" i="25"/>
  <c r="M247" i="25"/>
  <c r="M246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L152" i="25"/>
  <c r="J152" i="25"/>
  <c r="H152" i="25"/>
  <c r="M152" i="25" s="1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L137" i="25"/>
  <c r="J137" i="25"/>
  <c r="H137" i="25"/>
  <c r="M136" i="25"/>
  <c r="M135" i="25"/>
  <c r="M134" i="25"/>
  <c r="L133" i="25"/>
  <c r="J133" i="25"/>
  <c r="H133" i="25"/>
  <c r="M133" i="25" s="1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M120" i="25"/>
  <c r="M119" i="25"/>
  <c r="M118" i="25"/>
  <c r="M117" i="25"/>
  <c r="M116" i="25"/>
  <c r="M115" i="25"/>
  <c r="M114" i="25"/>
  <c r="M113" i="25"/>
  <c r="M112" i="25"/>
  <c r="M111" i="25"/>
  <c r="M110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287" i="25"/>
  <c r="M286" i="25"/>
  <c r="M285" i="25"/>
  <c r="M284" i="25"/>
  <c r="M283" i="25"/>
  <c r="M80" i="25"/>
  <c r="M79" i="25"/>
  <c r="M77" i="25"/>
  <c r="M76" i="25"/>
  <c r="M75" i="25"/>
  <c r="M74" i="25"/>
  <c r="M73" i="25"/>
  <c r="M68" i="25"/>
  <c r="M67" i="25"/>
  <c r="M66" i="25"/>
  <c r="M65" i="25"/>
  <c r="M64" i="25"/>
  <c r="M56" i="25"/>
  <c r="M55" i="25"/>
  <c r="M63" i="25"/>
  <c r="M78" i="25"/>
  <c r="M62" i="25"/>
  <c r="M61" i="25"/>
  <c r="M60" i="25"/>
  <c r="M54" i="25"/>
  <c r="M53" i="25"/>
  <c r="M52" i="25"/>
  <c r="M59" i="25"/>
  <c r="M58" i="25"/>
  <c r="M51" i="25"/>
  <c r="M50" i="25"/>
  <c r="L49" i="25"/>
  <c r="J49" i="25"/>
  <c r="H49" i="25"/>
  <c r="M49" i="25" s="1"/>
  <c r="M48" i="25"/>
  <c r="J47" i="25"/>
  <c r="H47" i="25"/>
  <c r="F47" i="25"/>
  <c r="M47" i="25" s="1"/>
  <c r="M46" i="25"/>
  <c r="M45" i="25"/>
  <c r="M44" i="25"/>
  <c r="M43" i="25"/>
  <c r="M42" i="25"/>
  <c r="M41" i="25"/>
  <c r="M40" i="25"/>
  <c r="M39" i="25"/>
  <c r="M38" i="25"/>
  <c r="M37" i="25"/>
  <c r="L36" i="25"/>
  <c r="J36" i="25"/>
  <c r="H36" i="25"/>
  <c r="M36" i="25" s="1"/>
  <c r="L35" i="25"/>
  <c r="J35" i="25"/>
  <c r="H35" i="25"/>
  <c r="M35" i="25" s="1"/>
  <c r="L34" i="25"/>
  <c r="J34" i="25"/>
  <c r="H34" i="25"/>
  <c r="M34" i="25" s="1"/>
  <c r="L33" i="25"/>
  <c r="J33" i="25"/>
  <c r="H33" i="25"/>
  <c r="M33" i="25" s="1"/>
  <c r="M32" i="25"/>
  <c r="J31" i="25"/>
  <c r="H31" i="25"/>
  <c r="F31" i="25"/>
  <c r="M31" i="25" s="1"/>
  <c r="M30" i="25"/>
  <c r="M29" i="25"/>
  <c r="M28" i="25"/>
  <c r="J27" i="25"/>
  <c r="H27" i="25"/>
  <c r="F27" i="25"/>
  <c r="M27" i="25" s="1"/>
  <c r="M26" i="25"/>
  <c r="J25" i="25"/>
  <c r="H25" i="25"/>
  <c r="F25" i="25"/>
  <c r="M25" i="25" s="1"/>
  <c r="M24" i="25"/>
  <c r="M23" i="25"/>
  <c r="M22" i="25"/>
  <c r="L22" i="25"/>
  <c r="J22" i="25"/>
  <c r="H22" i="25"/>
  <c r="M21" i="25"/>
  <c r="M20" i="25"/>
  <c r="J19" i="25"/>
  <c r="H19" i="25"/>
  <c r="F19" i="25"/>
  <c r="M19" i="25" s="1"/>
  <c r="M18" i="25"/>
  <c r="M17" i="25"/>
  <c r="M16" i="25"/>
  <c r="M15" i="25"/>
  <c r="J14" i="25"/>
  <c r="H14" i="25"/>
  <c r="F14" i="25"/>
  <c r="M14" i="25" s="1"/>
  <c r="M13" i="25"/>
  <c r="M12" i="25"/>
  <c r="M11" i="25"/>
  <c r="M10" i="25"/>
  <c r="M9" i="25"/>
  <c r="M8" i="25"/>
  <c r="M7" i="25"/>
  <c r="M6" i="25"/>
  <c r="M5" i="25"/>
  <c r="M434" i="24"/>
  <c r="M433" i="24"/>
  <c r="M432" i="24"/>
  <c r="M431" i="24"/>
  <c r="M430" i="24"/>
  <c r="M429" i="24"/>
  <c r="M428" i="24"/>
  <c r="M427" i="24"/>
  <c r="M426" i="24"/>
  <c r="M425" i="24"/>
  <c r="M424" i="24"/>
  <c r="M423" i="24"/>
  <c r="M422" i="24"/>
  <c r="M421" i="24"/>
  <c r="M420" i="24"/>
  <c r="M419" i="24"/>
  <c r="M418" i="24"/>
  <c r="M417" i="24"/>
  <c r="M416" i="24"/>
  <c r="M415" i="24"/>
  <c r="M414" i="24"/>
  <c r="M413" i="24"/>
  <c r="M412" i="24"/>
  <c r="M411" i="24"/>
  <c r="M410" i="24"/>
  <c r="M409" i="24"/>
  <c r="M408" i="24"/>
  <c r="M407" i="24"/>
  <c r="M406" i="24"/>
  <c r="M405" i="24"/>
  <c r="M404" i="24"/>
  <c r="M403" i="24"/>
  <c r="M402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9" i="24"/>
  <c r="M378" i="24"/>
  <c r="M377" i="24"/>
  <c r="M376" i="24"/>
  <c r="M375" i="24"/>
  <c r="M374" i="24"/>
  <c r="M373" i="24"/>
  <c r="M372" i="24"/>
  <c r="M371" i="24"/>
  <c r="M370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2" i="24"/>
  <c r="M351" i="24"/>
  <c r="M350" i="24"/>
  <c r="M349" i="24"/>
  <c r="M348" i="24"/>
  <c r="M347" i="24"/>
  <c r="M346" i="24"/>
  <c r="M345" i="24"/>
  <c r="L344" i="24"/>
  <c r="J344" i="24"/>
  <c r="H344" i="24"/>
  <c r="M344" i="24" s="1"/>
  <c r="M343" i="24"/>
  <c r="M342" i="24"/>
  <c r="M341" i="24"/>
  <c r="M340" i="24"/>
  <c r="L339" i="24"/>
  <c r="J339" i="24"/>
  <c r="H339" i="24"/>
  <c r="M339" i="24" s="1"/>
  <c r="M338" i="24"/>
  <c r="M337" i="24"/>
  <c r="M336" i="24"/>
  <c r="M335" i="24"/>
  <c r="M334" i="24"/>
  <c r="M333" i="24"/>
  <c r="M332" i="24"/>
  <c r="M331" i="24"/>
  <c r="M330" i="24"/>
  <c r="M329" i="24"/>
  <c r="M328" i="24"/>
  <c r="M327" i="24"/>
  <c r="L327" i="24"/>
  <c r="J327" i="24"/>
  <c r="H327" i="24"/>
  <c r="M326" i="24"/>
  <c r="M325" i="24"/>
  <c r="M324" i="24"/>
  <c r="M323" i="24"/>
  <c r="M322" i="24"/>
  <c r="M321" i="24"/>
  <c r="M320" i="24"/>
  <c r="M319" i="24"/>
  <c r="M318" i="24"/>
  <c r="M317" i="24"/>
  <c r="M316" i="24"/>
  <c r="M315" i="24"/>
  <c r="M314" i="24"/>
  <c r="M313" i="24"/>
  <c r="M312" i="24"/>
  <c r="M311" i="24"/>
  <c r="M310" i="24"/>
  <c r="M309" i="24"/>
  <c r="M308" i="24"/>
  <c r="M307" i="24"/>
  <c r="M306" i="24"/>
  <c r="M305" i="24"/>
  <c r="M304" i="24"/>
  <c r="M303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8" i="24"/>
  <c r="M287" i="24"/>
  <c r="M286" i="24"/>
  <c r="M285" i="24"/>
  <c r="M284" i="24"/>
  <c r="J283" i="24"/>
  <c r="H283" i="24"/>
  <c r="F283" i="24"/>
  <c r="M283" i="24" s="1"/>
  <c r="M282" i="24"/>
  <c r="M281" i="24"/>
  <c r="M280" i="24"/>
  <c r="M279" i="24"/>
  <c r="M278" i="24"/>
  <c r="M277" i="24"/>
  <c r="M275" i="24"/>
  <c r="M274" i="24"/>
  <c r="M273" i="24"/>
  <c r="M272" i="24"/>
  <c r="M271" i="24"/>
  <c r="M270" i="24"/>
  <c r="M269" i="24"/>
  <c r="M268" i="24"/>
  <c r="M267" i="24"/>
  <c r="M266" i="24"/>
  <c r="M265" i="24"/>
  <c r="M264" i="24"/>
  <c r="M263" i="24"/>
  <c r="M262" i="24"/>
  <c r="M261" i="24"/>
  <c r="M260" i="24"/>
  <c r="M259" i="24"/>
  <c r="M258" i="24"/>
  <c r="M257" i="24"/>
  <c r="M256" i="24"/>
  <c r="M255" i="24"/>
  <c r="M254" i="24"/>
  <c r="M253" i="24"/>
  <c r="M252" i="24"/>
  <c r="M251" i="24"/>
  <c r="M250" i="24"/>
  <c r="M249" i="24"/>
  <c r="M248" i="24"/>
  <c r="M247" i="24"/>
  <c r="M246" i="24"/>
  <c r="M245" i="24"/>
  <c r="M244" i="24"/>
  <c r="M243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5" i="24"/>
  <c r="M224" i="24"/>
  <c r="M223" i="24"/>
  <c r="M222" i="24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L152" i="24"/>
  <c r="J152" i="24"/>
  <c r="H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L137" i="24"/>
  <c r="J137" i="24"/>
  <c r="H137" i="24"/>
  <c r="M137" i="24" s="1"/>
  <c r="M136" i="24"/>
  <c r="M135" i="24"/>
  <c r="M134" i="24"/>
  <c r="L133" i="24"/>
  <c r="J133" i="24"/>
  <c r="H133" i="24"/>
  <c r="M133" i="24" s="1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L49" i="24"/>
  <c r="J49" i="24"/>
  <c r="H49" i="24"/>
  <c r="M48" i="24"/>
  <c r="J47" i="24"/>
  <c r="H47" i="24"/>
  <c r="F47" i="24"/>
  <c r="M47" i="24" s="1"/>
  <c r="M46" i="24"/>
  <c r="M45" i="24"/>
  <c r="M44" i="24"/>
  <c r="M43" i="24"/>
  <c r="M42" i="24"/>
  <c r="M41" i="24"/>
  <c r="M40" i="24"/>
  <c r="M39" i="24"/>
  <c r="M38" i="24"/>
  <c r="M37" i="24"/>
  <c r="L36" i="24"/>
  <c r="J36" i="24"/>
  <c r="H36" i="24"/>
  <c r="M36" i="24" s="1"/>
  <c r="L35" i="24"/>
  <c r="J35" i="24"/>
  <c r="H35" i="24"/>
  <c r="M35" i="24" s="1"/>
  <c r="L34" i="24"/>
  <c r="J34" i="24"/>
  <c r="H34" i="24"/>
  <c r="M34" i="24" s="1"/>
  <c r="L33" i="24"/>
  <c r="J33" i="24"/>
  <c r="M33" i="24" s="1"/>
  <c r="H33" i="24"/>
  <c r="M32" i="24"/>
  <c r="M31" i="24"/>
  <c r="J31" i="24"/>
  <c r="H31" i="24"/>
  <c r="F31" i="24"/>
  <c r="M30" i="24"/>
  <c r="M29" i="24"/>
  <c r="M28" i="24"/>
  <c r="J27" i="24"/>
  <c r="H27" i="24"/>
  <c r="M27" i="24" s="1"/>
  <c r="F27" i="24"/>
  <c r="M26" i="24"/>
  <c r="M25" i="24"/>
  <c r="J25" i="24"/>
  <c r="H25" i="24"/>
  <c r="F25" i="24"/>
  <c r="M24" i="24"/>
  <c r="M23" i="24"/>
  <c r="L22" i="24"/>
  <c r="J22" i="24"/>
  <c r="H22" i="24"/>
  <c r="M22" i="24" s="1"/>
  <c r="M21" i="24"/>
  <c r="M20" i="24"/>
  <c r="M19" i="24"/>
  <c r="J19" i="24"/>
  <c r="H19" i="24"/>
  <c r="F19" i="24"/>
  <c r="M18" i="24"/>
  <c r="M17" i="24"/>
  <c r="M16" i="24"/>
  <c r="M15" i="24"/>
  <c r="M14" i="24"/>
  <c r="J14" i="24"/>
  <c r="H14" i="24"/>
  <c r="F14" i="24"/>
  <c r="M13" i="24"/>
  <c r="M12" i="24"/>
  <c r="M11" i="24"/>
  <c r="M10" i="24"/>
  <c r="M9" i="24"/>
  <c r="M8" i="24"/>
  <c r="M7" i="24"/>
  <c r="M6" i="24"/>
  <c r="M5" i="24"/>
  <c r="M434" i="23"/>
  <c r="M433" i="23"/>
  <c r="M432" i="23"/>
  <c r="M431" i="23"/>
  <c r="M430" i="23"/>
  <c r="M429" i="23"/>
  <c r="M428" i="23"/>
  <c r="M427" i="23"/>
  <c r="M426" i="23"/>
  <c r="M425" i="23"/>
  <c r="M424" i="23"/>
  <c r="M423" i="23"/>
  <c r="M422" i="23"/>
  <c r="M421" i="23"/>
  <c r="M420" i="23"/>
  <c r="M419" i="23"/>
  <c r="M418" i="23"/>
  <c r="M417" i="23"/>
  <c r="M416" i="23"/>
  <c r="M415" i="23"/>
  <c r="M414" i="23"/>
  <c r="M413" i="23"/>
  <c r="M412" i="23"/>
  <c r="M411" i="23"/>
  <c r="M410" i="23"/>
  <c r="M409" i="23"/>
  <c r="M408" i="23"/>
  <c r="M407" i="23"/>
  <c r="M406" i="23"/>
  <c r="M405" i="23"/>
  <c r="M404" i="23"/>
  <c r="M403" i="23"/>
  <c r="M402" i="23"/>
  <c r="M401" i="23"/>
  <c r="M400" i="23"/>
  <c r="M399" i="23"/>
  <c r="M398" i="23"/>
  <c r="M397" i="23"/>
  <c r="M396" i="23"/>
  <c r="M395" i="23"/>
  <c r="M394" i="23"/>
  <c r="M393" i="23"/>
  <c r="M392" i="23"/>
  <c r="M391" i="23"/>
  <c r="M390" i="23"/>
  <c r="M389" i="23"/>
  <c r="M388" i="23"/>
  <c r="M387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6" i="23"/>
  <c r="M365" i="23"/>
  <c r="M364" i="23"/>
  <c r="M363" i="23"/>
  <c r="M362" i="23"/>
  <c r="M361" i="23"/>
  <c r="M360" i="23"/>
  <c r="M359" i="23"/>
  <c r="M358" i="23"/>
  <c r="M357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L344" i="23"/>
  <c r="J344" i="23"/>
  <c r="H344" i="23"/>
  <c r="M344" i="23" s="1"/>
  <c r="M343" i="23"/>
  <c r="M342" i="23"/>
  <c r="M341" i="23"/>
  <c r="M340" i="23"/>
  <c r="L339" i="23"/>
  <c r="J339" i="23"/>
  <c r="M339" i="23" s="1"/>
  <c r="H339" i="23"/>
  <c r="M338" i="23"/>
  <c r="M337" i="23"/>
  <c r="M336" i="23"/>
  <c r="M335" i="23"/>
  <c r="M334" i="23"/>
  <c r="M333" i="23"/>
  <c r="M332" i="23"/>
  <c r="M331" i="23"/>
  <c r="M330" i="23"/>
  <c r="M329" i="23"/>
  <c r="M328" i="23"/>
  <c r="L327" i="23"/>
  <c r="J327" i="23"/>
  <c r="H327" i="23"/>
  <c r="M327" i="23" s="1"/>
  <c r="M326" i="23"/>
  <c r="M325" i="23"/>
  <c r="M324" i="23"/>
  <c r="M323" i="23"/>
  <c r="M322" i="23"/>
  <c r="M321" i="23"/>
  <c r="M320" i="23"/>
  <c r="M319" i="23"/>
  <c r="M318" i="23"/>
  <c r="M317" i="23"/>
  <c r="M316" i="23"/>
  <c r="M315" i="23"/>
  <c r="M314" i="23"/>
  <c r="M313" i="23"/>
  <c r="M312" i="23"/>
  <c r="M311" i="23"/>
  <c r="M310" i="23"/>
  <c r="M309" i="23"/>
  <c r="M308" i="23"/>
  <c r="M307" i="23"/>
  <c r="M306" i="23"/>
  <c r="M305" i="23"/>
  <c r="M304" i="23"/>
  <c r="M303" i="23"/>
  <c r="M302" i="23"/>
  <c r="M301" i="23"/>
  <c r="M300" i="23"/>
  <c r="M299" i="23"/>
  <c r="M298" i="23"/>
  <c r="M297" i="23"/>
  <c r="M296" i="23"/>
  <c r="M295" i="23"/>
  <c r="M294" i="23"/>
  <c r="M293" i="23"/>
  <c r="M292" i="23"/>
  <c r="M291" i="23"/>
  <c r="M290" i="23"/>
  <c r="M289" i="23"/>
  <c r="M288" i="23"/>
  <c r="M287" i="23"/>
  <c r="M286" i="23"/>
  <c r="M285" i="23"/>
  <c r="M284" i="23"/>
  <c r="J283" i="23"/>
  <c r="H283" i="23"/>
  <c r="F283" i="23"/>
  <c r="M283" i="23" s="1"/>
  <c r="M282" i="23"/>
  <c r="M281" i="23"/>
  <c r="M280" i="23"/>
  <c r="M279" i="23"/>
  <c r="M278" i="23"/>
  <c r="M277" i="23"/>
  <c r="M275" i="23"/>
  <c r="M274" i="23"/>
  <c r="M273" i="23"/>
  <c r="M272" i="23"/>
  <c r="M271" i="23"/>
  <c r="M270" i="23"/>
  <c r="M269" i="23"/>
  <c r="M268" i="23"/>
  <c r="M267" i="23"/>
  <c r="M266" i="23"/>
  <c r="M265" i="23"/>
  <c r="M264" i="23"/>
  <c r="M263" i="23"/>
  <c r="M262" i="23"/>
  <c r="M261" i="23"/>
  <c r="M260" i="23"/>
  <c r="M259" i="23"/>
  <c r="M258" i="23"/>
  <c r="M257" i="23"/>
  <c r="M256" i="23"/>
  <c r="M255" i="23"/>
  <c r="M254" i="23"/>
  <c r="M253" i="23"/>
  <c r="M252" i="23"/>
  <c r="M251" i="23"/>
  <c r="M250" i="23"/>
  <c r="M249" i="23"/>
  <c r="M248" i="23"/>
  <c r="M247" i="23"/>
  <c r="M246" i="23"/>
  <c r="M245" i="23"/>
  <c r="M244" i="23"/>
  <c r="M243" i="23"/>
  <c r="M242" i="23"/>
  <c r="M241" i="23"/>
  <c r="M240" i="23"/>
  <c r="M239" i="23"/>
  <c r="M238" i="23"/>
  <c r="M237" i="23"/>
  <c r="M236" i="23"/>
  <c r="M235" i="23"/>
  <c r="M234" i="23"/>
  <c r="M233" i="23"/>
  <c r="M232" i="23"/>
  <c r="M231" i="23"/>
  <c r="M230" i="23"/>
  <c r="M229" i="23"/>
  <c r="M228" i="23"/>
  <c r="M227" i="23"/>
  <c r="M226" i="23"/>
  <c r="M225" i="23"/>
  <c r="M224" i="23"/>
  <c r="M223" i="23"/>
  <c r="M222" i="23"/>
  <c r="M221" i="23"/>
  <c r="M220" i="23"/>
  <c r="M219" i="23"/>
  <c r="M218" i="23"/>
  <c r="M217" i="23"/>
  <c r="M216" i="23"/>
  <c r="M215" i="23"/>
  <c r="M214" i="23"/>
  <c r="M213" i="23"/>
  <c r="M212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1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2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55" i="23"/>
  <c r="M154" i="23"/>
  <c r="M153" i="23"/>
  <c r="L152" i="23"/>
  <c r="J152" i="23"/>
  <c r="H152" i="23"/>
  <c r="M152" i="23" s="1"/>
  <c r="M151" i="23"/>
  <c r="M150" i="23"/>
  <c r="M149" i="23"/>
  <c r="M148" i="23"/>
  <c r="M147" i="23"/>
  <c r="M146" i="23"/>
  <c r="M145" i="23"/>
  <c r="M144" i="23"/>
  <c r="M143" i="23"/>
  <c r="M142" i="23"/>
  <c r="M141" i="23"/>
  <c r="M140" i="23"/>
  <c r="M139" i="23"/>
  <c r="M138" i="23"/>
  <c r="M137" i="23"/>
  <c r="L137" i="23"/>
  <c r="J137" i="23"/>
  <c r="H137" i="23"/>
  <c r="M136" i="23"/>
  <c r="M135" i="23"/>
  <c r="M134" i="23"/>
  <c r="L133" i="23"/>
  <c r="J133" i="23"/>
  <c r="H133" i="23"/>
  <c r="M133" i="23" s="1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M120" i="23"/>
  <c r="M119" i="23"/>
  <c r="M118" i="23"/>
  <c r="M117" i="23"/>
  <c r="M116" i="23"/>
  <c r="M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L49" i="23"/>
  <c r="J49" i="23"/>
  <c r="H49" i="23"/>
  <c r="M49" i="23" s="1"/>
  <c r="M48" i="23"/>
  <c r="J47" i="23"/>
  <c r="H47" i="23"/>
  <c r="F47" i="23"/>
  <c r="M47" i="23" s="1"/>
  <c r="M46" i="23"/>
  <c r="M45" i="23"/>
  <c r="M44" i="23"/>
  <c r="M43" i="23"/>
  <c r="M42" i="23"/>
  <c r="M41" i="23"/>
  <c r="M40" i="23"/>
  <c r="M39" i="23"/>
  <c r="M38" i="23"/>
  <c r="M37" i="23"/>
  <c r="L36" i="23"/>
  <c r="J36" i="23"/>
  <c r="H36" i="23"/>
  <c r="M36" i="23" s="1"/>
  <c r="L35" i="23"/>
  <c r="J35" i="23"/>
  <c r="H35" i="23"/>
  <c r="M35" i="23" s="1"/>
  <c r="L34" i="23"/>
  <c r="J34" i="23"/>
  <c r="H34" i="23"/>
  <c r="M34" i="23" s="1"/>
  <c r="L33" i="23"/>
  <c r="J33" i="23"/>
  <c r="H33" i="23"/>
  <c r="M33" i="23" s="1"/>
  <c r="M32" i="23"/>
  <c r="J31" i="23"/>
  <c r="H31" i="23"/>
  <c r="F31" i="23"/>
  <c r="M31" i="23" s="1"/>
  <c r="M30" i="23"/>
  <c r="M29" i="23"/>
  <c r="M28" i="23"/>
  <c r="J27" i="23"/>
  <c r="H27" i="23"/>
  <c r="F27" i="23"/>
  <c r="M27" i="23" s="1"/>
  <c r="M26" i="23"/>
  <c r="J25" i="23"/>
  <c r="H25" i="23"/>
  <c r="F25" i="23"/>
  <c r="M25" i="23" s="1"/>
  <c r="M24" i="23"/>
  <c r="M23" i="23"/>
  <c r="M22" i="23"/>
  <c r="L22" i="23"/>
  <c r="J22" i="23"/>
  <c r="H22" i="23"/>
  <c r="M21" i="23"/>
  <c r="M20" i="23"/>
  <c r="J19" i="23"/>
  <c r="H19" i="23"/>
  <c r="F19" i="23"/>
  <c r="M19" i="23" s="1"/>
  <c r="M18" i="23"/>
  <c r="M17" i="23"/>
  <c r="M16" i="23"/>
  <c r="M15" i="23"/>
  <c r="J14" i="23"/>
  <c r="H14" i="23"/>
  <c r="F14" i="23"/>
  <c r="M14" i="23" s="1"/>
  <c r="M13" i="23"/>
  <c r="M12" i="23"/>
  <c r="M11" i="23"/>
  <c r="M10" i="23"/>
  <c r="M9" i="23"/>
  <c r="M8" i="23"/>
  <c r="M7" i="23"/>
  <c r="M6" i="23"/>
  <c r="M5" i="23"/>
  <c r="M434" i="22"/>
  <c r="M433" i="22"/>
  <c r="M432" i="22"/>
  <c r="M431" i="22"/>
  <c r="M430" i="22"/>
  <c r="M429" i="22"/>
  <c r="M428" i="22"/>
  <c r="M427" i="22"/>
  <c r="M426" i="22"/>
  <c r="M425" i="22"/>
  <c r="M424" i="22"/>
  <c r="M423" i="22"/>
  <c r="M422" i="22"/>
  <c r="M421" i="22"/>
  <c r="M420" i="22"/>
  <c r="M419" i="22"/>
  <c r="M418" i="22"/>
  <c r="M417" i="22"/>
  <c r="M416" i="22"/>
  <c r="M415" i="22"/>
  <c r="M414" i="22"/>
  <c r="M413" i="22"/>
  <c r="M412" i="22"/>
  <c r="M411" i="22"/>
  <c r="M410" i="22"/>
  <c r="M409" i="22"/>
  <c r="M408" i="22"/>
  <c r="M407" i="22"/>
  <c r="M406" i="22"/>
  <c r="M405" i="22"/>
  <c r="M404" i="22"/>
  <c r="M403" i="22"/>
  <c r="M402" i="22"/>
  <c r="M401" i="22"/>
  <c r="M400" i="22"/>
  <c r="M399" i="22"/>
  <c r="M398" i="22"/>
  <c r="M397" i="22"/>
  <c r="M396" i="22"/>
  <c r="M395" i="22"/>
  <c r="M394" i="22"/>
  <c r="M393" i="22"/>
  <c r="M392" i="22"/>
  <c r="M391" i="22"/>
  <c r="M390" i="22"/>
  <c r="M389" i="22"/>
  <c r="M388" i="22"/>
  <c r="M387" i="22"/>
  <c r="M386" i="22"/>
  <c r="M385" i="22"/>
  <c r="M384" i="22"/>
  <c r="M383" i="22"/>
  <c r="M382" i="22"/>
  <c r="M381" i="22"/>
  <c r="M380" i="22"/>
  <c r="M379" i="22"/>
  <c r="M378" i="22"/>
  <c r="M377" i="22"/>
  <c r="M376" i="22"/>
  <c r="M375" i="22"/>
  <c r="M374" i="22"/>
  <c r="M373" i="22"/>
  <c r="M372" i="22"/>
  <c r="M371" i="22"/>
  <c r="M370" i="22"/>
  <c r="M369" i="22"/>
  <c r="M368" i="22"/>
  <c r="M367" i="22"/>
  <c r="M366" i="22"/>
  <c r="M365" i="22"/>
  <c r="M364" i="22"/>
  <c r="M363" i="22"/>
  <c r="M362" i="22"/>
  <c r="M361" i="22"/>
  <c r="M360" i="22"/>
  <c r="M359" i="22"/>
  <c r="M358" i="22"/>
  <c r="M357" i="22"/>
  <c r="M356" i="22"/>
  <c r="M355" i="22"/>
  <c r="M354" i="22"/>
  <c r="M353" i="22"/>
  <c r="M352" i="22"/>
  <c r="M351" i="22"/>
  <c r="M350" i="22"/>
  <c r="M349" i="22"/>
  <c r="M348" i="22"/>
  <c r="M347" i="22"/>
  <c r="M346" i="22"/>
  <c r="M345" i="22"/>
  <c r="L344" i="22"/>
  <c r="J344" i="22"/>
  <c r="H344" i="22"/>
  <c r="M344" i="22" s="1"/>
  <c r="M343" i="22"/>
  <c r="M342" i="22"/>
  <c r="M341" i="22"/>
  <c r="M340" i="22"/>
  <c r="L339" i="22"/>
  <c r="J339" i="22"/>
  <c r="H339" i="22"/>
  <c r="M339" i="22" s="1"/>
  <c r="M338" i="22"/>
  <c r="M337" i="22"/>
  <c r="M336" i="22"/>
  <c r="M335" i="22"/>
  <c r="M334" i="22"/>
  <c r="M333" i="22"/>
  <c r="M332" i="22"/>
  <c r="M331" i="22"/>
  <c r="M330" i="22"/>
  <c r="M329" i="22"/>
  <c r="M328" i="22"/>
  <c r="M327" i="22"/>
  <c r="L327" i="22"/>
  <c r="J327" i="22"/>
  <c r="H327" i="22"/>
  <c r="M326" i="22"/>
  <c r="M325" i="22"/>
  <c r="M324" i="22"/>
  <c r="M323" i="22"/>
  <c r="M322" i="22"/>
  <c r="M321" i="22"/>
  <c r="M320" i="22"/>
  <c r="M319" i="22"/>
  <c r="M318" i="22"/>
  <c r="M317" i="22"/>
  <c r="M316" i="22"/>
  <c r="M315" i="22"/>
  <c r="M314" i="22"/>
  <c r="M313" i="22"/>
  <c r="M312" i="22"/>
  <c r="M311" i="22"/>
  <c r="M310" i="22"/>
  <c r="M309" i="22"/>
  <c r="M308" i="22"/>
  <c r="M307" i="22"/>
  <c r="M306" i="22"/>
  <c r="M305" i="22"/>
  <c r="M304" i="22"/>
  <c r="M303" i="22"/>
  <c r="M302" i="22"/>
  <c r="M301" i="22"/>
  <c r="M300" i="22"/>
  <c r="M299" i="22"/>
  <c r="M298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5" i="22"/>
  <c r="M284" i="22"/>
  <c r="J283" i="22"/>
  <c r="M283" i="22" s="1"/>
  <c r="H283" i="22"/>
  <c r="F283" i="22"/>
  <c r="M282" i="22"/>
  <c r="M281" i="22"/>
  <c r="M280" i="22"/>
  <c r="M279" i="22"/>
  <c r="M278" i="22"/>
  <c r="M277" i="22"/>
  <c r="M275" i="22"/>
  <c r="M274" i="22"/>
  <c r="M273" i="22"/>
  <c r="M272" i="22"/>
  <c r="M271" i="22"/>
  <c r="M270" i="22"/>
  <c r="M269" i="22"/>
  <c r="M268" i="22"/>
  <c r="M267" i="22"/>
  <c r="M266" i="22"/>
  <c r="M265" i="22"/>
  <c r="M264" i="22"/>
  <c r="M263" i="22"/>
  <c r="M262" i="22"/>
  <c r="M261" i="22"/>
  <c r="M260" i="22"/>
  <c r="M259" i="22"/>
  <c r="M258" i="22"/>
  <c r="M257" i="22"/>
  <c r="M256" i="22"/>
  <c r="M255" i="22"/>
  <c r="M254" i="22"/>
  <c r="M253" i="22"/>
  <c r="M252" i="22"/>
  <c r="M251" i="22"/>
  <c r="M250" i="22"/>
  <c r="M249" i="22"/>
  <c r="M248" i="22"/>
  <c r="M247" i="22"/>
  <c r="M246" i="22"/>
  <c r="M245" i="22"/>
  <c r="M244" i="22"/>
  <c r="M243" i="22"/>
  <c r="M242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9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8" i="22"/>
  <c r="M207" i="22"/>
  <c r="M206" i="22"/>
  <c r="M205" i="22"/>
  <c r="M204" i="22"/>
  <c r="M203" i="22"/>
  <c r="M202" i="22"/>
  <c r="M201" i="22"/>
  <c r="M200" i="22"/>
  <c r="M199" i="22"/>
  <c r="M198" i="22"/>
  <c r="M197" i="22"/>
  <c r="M196" i="22"/>
  <c r="M195" i="22"/>
  <c r="M194" i="22"/>
  <c r="M193" i="22"/>
  <c r="M192" i="22"/>
  <c r="M191" i="22"/>
  <c r="M190" i="22"/>
  <c r="M189" i="22"/>
  <c r="M188" i="22"/>
  <c r="M187" i="22"/>
  <c r="M186" i="22"/>
  <c r="M185" i="22"/>
  <c r="M184" i="22"/>
  <c r="M183" i="22"/>
  <c r="M182" i="22"/>
  <c r="M181" i="22"/>
  <c r="M180" i="22"/>
  <c r="M179" i="22"/>
  <c r="M178" i="22"/>
  <c r="M177" i="22"/>
  <c r="M176" i="22"/>
  <c r="M175" i="22"/>
  <c r="M174" i="22"/>
  <c r="M173" i="22"/>
  <c r="M172" i="22"/>
  <c r="M171" i="22"/>
  <c r="M170" i="22"/>
  <c r="M169" i="22"/>
  <c r="M168" i="22"/>
  <c r="M167" i="22"/>
  <c r="M166" i="22"/>
  <c r="M165" i="22"/>
  <c r="M164" i="22"/>
  <c r="M163" i="22"/>
  <c r="M162" i="22"/>
  <c r="M161" i="22"/>
  <c r="M160" i="22"/>
  <c r="M159" i="22"/>
  <c r="M158" i="22"/>
  <c r="M157" i="22"/>
  <c r="M156" i="22"/>
  <c r="M155" i="22"/>
  <c r="M154" i="22"/>
  <c r="M153" i="22"/>
  <c r="M152" i="22"/>
  <c r="L152" i="22"/>
  <c r="J152" i="22"/>
  <c r="H152" i="22"/>
  <c r="M151" i="22"/>
  <c r="M150" i="22"/>
  <c r="M149" i="22"/>
  <c r="M148" i="22"/>
  <c r="M147" i="22"/>
  <c r="M146" i="22"/>
  <c r="M145" i="22"/>
  <c r="M144" i="22"/>
  <c r="M143" i="22"/>
  <c r="M142" i="22"/>
  <c r="M141" i="22"/>
  <c r="M140" i="22"/>
  <c r="M139" i="22"/>
  <c r="M138" i="22"/>
  <c r="L137" i="22"/>
  <c r="J137" i="22"/>
  <c r="M137" i="22" s="1"/>
  <c r="H137" i="22"/>
  <c r="M136" i="22"/>
  <c r="M135" i="22"/>
  <c r="M134" i="22"/>
  <c r="L133" i="22"/>
  <c r="J133" i="22"/>
  <c r="H133" i="22"/>
  <c r="M133" i="22" s="1"/>
  <c r="M132" i="22"/>
  <c r="M131" i="22"/>
  <c r="M130" i="22"/>
  <c r="M129" i="22"/>
  <c r="M128" i="22"/>
  <c r="M127" i="22"/>
  <c r="M126" i="22"/>
  <c r="M125" i="22"/>
  <c r="M124" i="22"/>
  <c r="M123" i="22"/>
  <c r="M122" i="22"/>
  <c r="M121" i="22"/>
  <c r="M120" i="22"/>
  <c r="M119" i="22"/>
  <c r="M118" i="22"/>
  <c r="M117" i="22"/>
  <c r="M116" i="22"/>
  <c r="M115" i="22"/>
  <c r="M114" i="22"/>
  <c r="M113" i="22"/>
  <c r="M112" i="22"/>
  <c r="M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L49" i="22"/>
  <c r="J49" i="22"/>
  <c r="H49" i="22"/>
  <c r="M48" i="22"/>
  <c r="J47" i="22"/>
  <c r="H47" i="22"/>
  <c r="F47" i="22"/>
  <c r="M47" i="22" s="1"/>
  <c r="M46" i="22"/>
  <c r="M45" i="22"/>
  <c r="M44" i="22"/>
  <c r="M43" i="22"/>
  <c r="M42" i="22"/>
  <c r="M41" i="22"/>
  <c r="M40" i="22"/>
  <c r="M39" i="22"/>
  <c r="M38" i="22"/>
  <c r="M37" i="22"/>
  <c r="L36" i="22"/>
  <c r="M36" i="22" s="1"/>
  <c r="J36" i="22"/>
  <c r="H36" i="22"/>
  <c r="L35" i="22"/>
  <c r="M35" i="22" s="1"/>
  <c r="J35" i="22"/>
  <c r="H35" i="22"/>
  <c r="L34" i="22"/>
  <c r="M34" i="22" s="1"/>
  <c r="J34" i="22"/>
  <c r="H34" i="22"/>
  <c r="L33" i="22"/>
  <c r="M33" i="22" s="1"/>
  <c r="J33" i="22"/>
  <c r="H33" i="22"/>
  <c r="M32" i="22"/>
  <c r="M31" i="22"/>
  <c r="J31" i="22"/>
  <c r="H31" i="22"/>
  <c r="F31" i="22"/>
  <c r="M30" i="22"/>
  <c r="M29" i="22"/>
  <c r="M28" i="22"/>
  <c r="J27" i="22"/>
  <c r="M27" i="22" s="1"/>
  <c r="H27" i="22"/>
  <c r="F27" i="22"/>
  <c r="M26" i="22"/>
  <c r="M25" i="22"/>
  <c r="J25" i="22"/>
  <c r="H25" i="22"/>
  <c r="F25" i="22"/>
  <c r="M24" i="22"/>
  <c r="M23" i="22"/>
  <c r="L22" i="22"/>
  <c r="J22" i="22"/>
  <c r="H22" i="22"/>
  <c r="M22" i="22" s="1"/>
  <c r="M21" i="22"/>
  <c r="M20" i="22"/>
  <c r="M19" i="22"/>
  <c r="J19" i="22"/>
  <c r="H19" i="22"/>
  <c r="F19" i="22"/>
  <c r="M18" i="22"/>
  <c r="M17" i="22"/>
  <c r="M16" i="22"/>
  <c r="M15" i="22"/>
  <c r="M14" i="22"/>
  <c r="J14" i="22"/>
  <c r="H14" i="22"/>
  <c r="F14" i="22"/>
  <c r="M13" i="22"/>
  <c r="M12" i="22"/>
  <c r="M11" i="22"/>
  <c r="M10" i="22"/>
  <c r="M9" i="22"/>
  <c r="M8" i="22"/>
  <c r="M7" i="22"/>
  <c r="M6" i="22"/>
  <c r="M5" i="22"/>
  <c r="M434" i="21"/>
  <c r="M433" i="21"/>
  <c r="M432" i="21"/>
  <c r="M431" i="21"/>
  <c r="M430" i="21"/>
  <c r="M429" i="21"/>
  <c r="M428" i="21"/>
  <c r="M427" i="21"/>
  <c r="M426" i="21"/>
  <c r="M425" i="21"/>
  <c r="M424" i="21"/>
  <c r="M423" i="21"/>
  <c r="M422" i="21"/>
  <c r="M421" i="21"/>
  <c r="M420" i="21"/>
  <c r="M419" i="21"/>
  <c r="M418" i="21"/>
  <c r="M417" i="21"/>
  <c r="M416" i="21"/>
  <c r="M415" i="21"/>
  <c r="M414" i="21"/>
  <c r="M413" i="21"/>
  <c r="M412" i="21"/>
  <c r="M411" i="21"/>
  <c r="M410" i="21"/>
  <c r="M409" i="21"/>
  <c r="M408" i="21"/>
  <c r="M407" i="21"/>
  <c r="M406" i="21"/>
  <c r="M405" i="21"/>
  <c r="M404" i="21"/>
  <c r="M403" i="21"/>
  <c r="M402" i="21"/>
  <c r="M401" i="21"/>
  <c r="M400" i="21"/>
  <c r="M399" i="21"/>
  <c r="M398" i="21"/>
  <c r="M397" i="21"/>
  <c r="M396" i="21"/>
  <c r="M395" i="21"/>
  <c r="M394" i="21"/>
  <c r="M393" i="21"/>
  <c r="M392" i="21"/>
  <c r="M391" i="21"/>
  <c r="M390" i="21"/>
  <c r="M389" i="21"/>
  <c r="M388" i="21"/>
  <c r="M387" i="21"/>
  <c r="M386" i="21"/>
  <c r="M385" i="21"/>
  <c r="M384" i="21"/>
  <c r="M383" i="21"/>
  <c r="M382" i="21"/>
  <c r="M381" i="21"/>
  <c r="M380" i="21"/>
  <c r="M379" i="21"/>
  <c r="M378" i="21"/>
  <c r="M377" i="21"/>
  <c r="M376" i="21"/>
  <c r="M375" i="21"/>
  <c r="M374" i="21"/>
  <c r="M373" i="21"/>
  <c r="M372" i="21"/>
  <c r="M371" i="21"/>
  <c r="M370" i="21"/>
  <c r="M369" i="21"/>
  <c r="M368" i="21"/>
  <c r="M367" i="21"/>
  <c r="M366" i="21"/>
  <c r="M365" i="21"/>
  <c r="M364" i="21"/>
  <c r="M363" i="21"/>
  <c r="M362" i="21"/>
  <c r="M361" i="21"/>
  <c r="M360" i="21"/>
  <c r="M359" i="21"/>
  <c r="M358" i="21"/>
  <c r="M357" i="21"/>
  <c r="M356" i="21"/>
  <c r="M355" i="21"/>
  <c r="M354" i="21"/>
  <c r="M353" i="21"/>
  <c r="M352" i="21"/>
  <c r="M351" i="21"/>
  <c r="M350" i="21"/>
  <c r="M349" i="21"/>
  <c r="M348" i="21"/>
  <c r="M347" i="21"/>
  <c r="M346" i="21"/>
  <c r="M345" i="21"/>
  <c r="L344" i="21"/>
  <c r="M344" i="21" s="1"/>
  <c r="J344" i="21"/>
  <c r="H344" i="21"/>
  <c r="M343" i="21"/>
  <c r="M342" i="21"/>
  <c r="M341" i="21"/>
  <c r="M340" i="21"/>
  <c r="L339" i="21"/>
  <c r="M339" i="21" s="1"/>
  <c r="J339" i="21"/>
  <c r="H339" i="21"/>
  <c r="M338" i="21"/>
  <c r="M337" i="21"/>
  <c r="M336" i="21"/>
  <c r="M335" i="21"/>
  <c r="M334" i="21"/>
  <c r="M333" i="21"/>
  <c r="M332" i="21"/>
  <c r="M331" i="21"/>
  <c r="M330" i="21"/>
  <c r="M329" i="21"/>
  <c r="M328" i="21"/>
  <c r="L327" i="21"/>
  <c r="J327" i="21"/>
  <c r="H327" i="21"/>
  <c r="M327" i="21" s="1"/>
  <c r="M326" i="21"/>
  <c r="M325" i="21"/>
  <c r="M324" i="21"/>
  <c r="M323" i="21"/>
  <c r="M322" i="21"/>
  <c r="M321" i="21"/>
  <c r="M320" i="21"/>
  <c r="M319" i="21"/>
  <c r="M318" i="21"/>
  <c r="M317" i="21"/>
  <c r="M316" i="21"/>
  <c r="M315" i="21"/>
  <c r="M314" i="21"/>
  <c r="M313" i="21"/>
  <c r="M312" i="21"/>
  <c r="M311" i="21"/>
  <c r="M310" i="21"/>
  <c r="M309" i="21"/>
  <c r="M308" i="21"/>
  <c r="M307" i="21"/>
  <c r="M306" i="21"/>
  <c r="M305" i="21"/>
  <c r="M304" i="21"/>
  <c r="M303" i="21"/>
  <c r="M302" i="21"/>
  <c r="M301" i="21"/>
  <c r="M300" i="21"/>
  <c r="M299" i="21"/>
  <c r="M298" i="21"/>
  <c r="M297" i="21"/>
  <c r="M296" i="21"/>
  <c r="M295" i="21"/>
  <c r="M294" i="21"/>
  <c r="M293" i="21"/>
  <c r="M292" i="21"/>
  <c r="M291" i="21"/>
  <c r="M290" i="21"/>
  <c r="M289" i="21"/>
  <c r="M288" i="21"/>
  <c r="M287" i="21"/>
  <c r="M286" i="21"/>
  <c r="M285" i="21"/>
  <c r="M284" i="21"/>
  <c r="J283" i="21"/>
  <c r="H283" i="21"/>
  <c r="F283" i="21"/>
  <c r="M283" i="21" s="1"/>
  <c r="M282" i="21"/>
  <c r="M281" i="21"/>
  <c r="M280" i="21"/>
  <c r="M279" i="21"/>
  <c r="M278" i="21"/>
  <c r="M277" i="21"/>
  <c r="M275" i="21"/>
  <c r="M274" i="21"/>
  <c r="M273" i="21"/>
  <c r="M272" i="21"/>
  <c r="M271" i="21"/>
  <c r="M270" i="21"/>
  <c r="M269" i="21"/>
  <c r="M268" i="21"/>
  <c r="M267" i="21"/>
  <c r="M266" i="21"/>
  <c r="M265" i="21"/>
  <c r="M264" i="21"/>
  <c r="M263" i="21"/>
  <c r="M262" i="21"/>
  <c r="M261" i="21"/>
  <c r="M260" i="21"/>
  <c r="M259" i="21"/>
  <c r="M258" i="21"/>
  <c r="M257" i="21"/>
  <c r="M256" i="21"/>
  <c r="M255" i="21"/>
  <c r="M254" i="21"/>
  <c r="M253" i="21"/>
  <c r="M252" i="21"/>
  <c r="M251" i="21"/>
  <c r="M250" i="21"/>
  <c r="M249" i="21"/>
  <c r="M248" i="21"/>
  <c r="M247" i="21"/>
  <c r="M246" i="21"/>
  <c r="M245" i="21"/>
  <c r="M244" i="21"/>
  <c r="M243" i="21"/>
  <c r="M242" i="21"/>
  <c r="M241" i="21"/>
  <c r="M240" i="21"/>
  <c r="M239" i="21"/>
  <c r="M238" i="21"/>
  <c r="M237" i="21"/>
  <c r="M236" i="21"/>
  <c r="M235" i="21"/>
  <c r="M234" i="21"/>
  <c r="M233" i="21"/>
  <c r="M232" i="21"/>
  <c r="M231" i="21"/>
  <c r="M230" i="21"/>
  <c r="M229" i="21"/>
  <c r="M228" i="21"/>
  <c r="M227" i="21"/>
  <c r="M226" i="21"/>
  <c r="M225" i="21"/>
  <c r="M224" i="21"/>
  <c r="M223" i="21"/>
  <c r="M222" i="21"/>
  <c r="M221" i="21"/>
  <c r="M220" i="21"/>
  <c r="M219" i="21"/>
  <c r="M218" i="21"/>
  <c r="M217" i="21"/>
  <c r="M216" i="21"/>
  <c r="M215" i="21"/>
  <c r="M214" i="21"/>
  <c r="M213" i="21"/>
  <c r="M212" i="21"/>
  <c r="M211" i="21"/>
  <c r="M210" i="21"/>
  <c r="M209" i="21"/>
  <c r="M208" i="21"/>
  <c r="M207" i="21"/>
  <c r="M206" i="21"/>
  <c r="M205" i="21"/>
  <c r="M204" i="21"/>
  <c r="M203" i="21"/>
  <c r="M202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L152" i="21"/>
  <c r="J152" i="21"/>
  <c r="H152" i="21"/>
  <c r="M152" i="21" s="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L137" i="21"/>
  <c r="J137" i="21"/>
  <c r="H137" i="21"/>
  <c r="M136" i="21"/>
  <c r="M135" i="21"/>
  <c r="M134" i="21"/>
  <c r="L133" i="21"/>
  <c r="M133" i="21" s="1"/>
  <c r="J133" i="21"/>
  <c r="H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L49" i="21"/>
  <c r="J49" i="21"/>
  <c r="H49" i="21"/>
  <c r="M49" i="21" s="1"/>
  <c r="M48" i="21"/>
  <c r="J47" i="21"/>
  <c r="M47" i="21" s="1"/>
  <c r="H47" i="21"/>
  <c r="F47" i="21"/>
  <c r="M46" i="21"/>
  <c r="M45" i="21"/>
  <c r="M44" i="21"/>
  <c r="M43" i="21"/>
  <c r="M42" i="21"/>
  <c r="M41" i="21"/>
  <c r="M40" i="21"/>
  <c r="M39" i="21"/>
  <c r="M38" i="21"/>
  <c r="M37" i="21"/>
  <c r="L36" i="21"/>
  <c r="J36" i="21"/>
  <c r="H36" i="21"/>
  <c r="M36" i="21" s="1"/>
  <c r="L35" i="21"/>
  <c r="J35" i="21"/>
  <c r="H35" i="21"/>
  <c r="M35" i="21" s="1"/>
  <c r="L34" i="21"/>
  <c r="J34" i="21"/>
  <c r="H34" i="21"/>
  <c r="M34" i="21" s="1"/>
  <c r="L33" i="21"/>
  <c r="J33" i="21"/>
  <c r="H33" i="21"/>
  <c r="M33" i="21" s="1"/>
  <c r="M32" i="21"/>
  <c r="J31" i="21"/>
  <c r="H31" i="21"/>
  <c r="F31" i="21"/>
  <c r="M31" i="21" s="1"/>
  <c r="M30" i="21"/>
  <c r="M29" i="21"/>
  <c r="M28" i="21"/>
  <c r="J27" i="21"/>
  <c r="H27" i="21"/>
  <c r="F27" i="21"/>
  <c r="M27" i="21" s="1"/>
  <c r="M26" i="21"/>
  <c r="J25" i="21"/>
  <c r="H25" i="21"/>
  <c r="F25" i="21"/>
  <c r="M25" i="21" s="1"/>
  <c r="M24" i="21"/>
  <c r="M23" i="21"/>
  <c r="M22" i="21"/>
  <c r="L22" i="21"/>
  <c r="J22" i="21"/>
  <c r="H22" i="21"/>
  <c r="M21" i="21"/>
  <c r="M20" i="21"/>
  <c r="J19" i="21"/>
  <c r="H19" i="21"/>
  <c r="F19" i="21"/>
  <c r="M19" i="21" s="1"/>
  <c r="M18" i="21"/>
  <c r="M17" i="21"/>
  <c r="M16" i="21"/>
  <c r="M15" i="21"/>
  <c r="J14" i="21"/>
  <c r="H14" i="21"/>
  <c r="F14" i="21"/>
  <c r="M14" i="21" s="1"/>
  <c r="M13" i="21"/>
  <c r="M12" i="21"/>
  <c r="M11" i="21"/>
  <c r="M10" i="21"/>
  <c r="M9" i="21"/>
  <c r="M8" i="21"/>
  <c r="M7" i="21"/>
  <c r="M6" i="21"/>
  <c r="M5" i="21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L344" i="20"/>
  <c r="J344" i="20"/>
  <c r="H344" i="20"/>
  <c r="M344" i="20" s="1"/>
  <c r="M343" i="20"/>
  <c r="M342" i="20"/>
  <c r="M341" i="20"/>
  <c r="M340" i="20"/>
  <c r="L339" i="20"/>
  <c r="J339" i="20"/>
  <c r="H339" i="20"/>
  <c r="M339" i="20" s="1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L327" i="20"/>
  <c r="J327" i="20"/>
  <c r="H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5" i="20"/>
  <c r="M284" i="20"/>
  <c r="J283" i="20"/>
  <c r="M283" i="20" s="1"/>
  <c r="H283" i="20"/>
  <c r="F283" i="20"/>
  <c r="M282" i="20"/>
  <c r="M281" i="20"/>
  <c r="M280" i="20"/>
  <c r="M279" i="20"/>
  <c r="M278" i="20"/>
  <c r="M277" i="20"/>
  <c r="M275" i="20"/>
  <c r="M274" i="20"/>
  <c r="M273" i="20"/>
  <c r="M272" i="20"/>
  <c r="M271" i="20"/>
  <c r="M270" i="20"/>
  <c r="M269" i="20"/>
  <c r="M268" i="20"/>
  <c r="M267" i="20"/>
  <c r="M266" i="20"/>
  <c r="M265" i="20"/>
  <c r="M264" i="20"/>
  <c r="M263" i="20"/>
  <c r="M262" i="20"/>
  <c r="M261" i="20"/>
  <c r="M260" i="20"/>
  <c r="M259" i="20"/>
  <c r="M258" i="20"/>
  <c r="M257" i="20"/>
  <c r="M256" i="20"/>
  <c r="M255" i="20"/>
  <c r="M254" i="20"/>
  <c r="M253" i="20"/>
  <c r="M252" i="20"/>
  <c r="M251" i="20"/>
  <c r="M250" i="20"/>
  <c r="M249" i="20"/>
  <c r="M248" i="20"/>
  <c r="M247" i="20"/>
  <c r="M246" i="20"/>
  <c r="M245" i="20"/>
  <c r="M244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L152" i="20"/>
  <c r="J152" i="20"/>
  <c r="H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L137" i="20"/>
  <c r="J137" i="20"/>
  <c r="M137" i="20" s="1"/>
  <c r="H137" i="20"/>
  <c r="M136" i="20"/>
  <c r="M135" i="20"/>
  <c r="M134" i="20"/>
  <c r="L133" i="20"/>
  <c r="J133" i="20"/>
  <c r="H133" i="20"/>
  <c r="M133" i="20" s="1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L49" i="20"/>
  <c r="J49" i="20"/>
  <c r="H49" i="20"/>
  <c r="M48" i="20"/>
  <c r="J47" i="20"/>
  <c r="H47" i="20"/>
  <c r="F47" i="20"/>
  <c r="M47" i="20" s="1"/>
  <c r="M46" i="20"/>
  <c r="M45" i="20"/>
  <c r="M44" i="20"/>
  <c r="M43" i="20"/>
  <c r="M42" i="20"/>
  <c r="M41" i="20"/>
  <c r="M40" i="20"/>
  <c r="M39" i="20"/>
  <c r="M38" i="20"/>
  <c r="M37" i="20"/>
  <c r="L36" i="20"/>
  <c r="M36" i="20" s="1"/>
  <c r="J36" i="20"/>
  <c r="H36" i="20"/>
  <c r="L35" i="20"/>
  <c r="M35" i="20" s="1"/>
  <c r="J35" i="20"/>
  <c r="H35" i="20"/>
  <c r="L34" i="20"/>
  <c r="M34" i="20" s="1"/>
  <c r="J34" i="20"/>
  <c r="H34" i="20"/>
  <c r="L33" i="20"/>
  <c r="M33" i="20" s="1"/>
  <c r="J33" i="20"/>
  <c r="H33" i="20"/>
  <c r="M32" i="20"/>
  <c r="M31" i="20"/>
  <c r="J31" i="20"/>
  <c r="H31" i="20"/>
  <c r="F31" i="20"/>
  <c r="M30" i="20"/>
  <c r="M29" i="20"/>
  <c r="M28" i="20"/>
  <c r="J27" i="20"/>
  <c r="M27" i="20" s="1"/>
  <c r="H27" i="20"/>
  <c r="F27" i="20"/>
  <c r="M26" i="20"/>
  <c r="M25" i="20"/>
  <c r="J25" i="20"/>
  <c r="H25" i="20"/>
  <c r="F25" i="20"/>
  <c r="M24" i="20"/>
  <c r="M23" i="20"/>
  <c r="L22" i="20"/>
  <c r="J22" i="20"/>
  <c r="M22" i="20" s="1"/>
  <c r="H22" i="20"/>
  <c r="M21" i="20"/>
  <c r="M20" i="20"/>
  <c r="M19" i="20"/>
  <c r="J19" i="20"/>
  <c r="H19" i="20"/>
  <c r="F19" i="20"/>
  <c r="M18" i="20"/>
  <c r="M17" i="20"/>
  <c r="M16" i="20"/>
  <c r="M15" i="20"/>
  <c r="M14" i="20"/>
  <c r="J14" i="20"/>
  <c r="H14" i="20"/>
  <c r="F14" i="20"/>
  <c r="M13" i="20"/>
  <c r="M12" i="20"/>
  <c r="M11" i="20"/>
  <c r="M10" i="20"/>
  <c r="M9" i="20"/>
  <c r="M8" i="20"/>
  <c r="M7" i="20"/>
  <c r="M6" i="20"/>
  <c r="M5" i="20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L344" i="19"/>
  <c r="M344" i="19" s="1"/>
  <c r="J344" i="19"/>
  <c r="H344" i="19"/>
  <c r="M343" i="19"/>
  <c r="M342" i="19"/>
  <c r="M341" i="19"/>
  <c r="M340" i="19"/>
  <c r="L339" i="19"/>
  <c r="M339" i="19" s="1"/>
  <c r="J339" i="19"/>
  <c r="H339" i="19"/>
  <c r="M338" i="19"/>
  <c r="M337" i="19"/>
  <c r="M336" i="19"/>
  <c r="M335" i="19"/>
  <c r="M334" i="19"/>
  <c r="M333" i="19"/>
  <c r="M332" i="19"/>
  <c r="M331" i="19"/>
  <c r="M330" i="19"/>
  <c r="M329" i="19"/>
  <c r="M328" i="19"/>
  <c r="L327" i="19"/>
  <c r="J327" i="19"/>
  <c r="M327" i="19" s="1"/>
  <c r="H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J283" i="19"/>
  <c r="H283" i="19"/>
  <c r="F283" i="19"/>
  <c r="M283" i="19" s="1"/>
  <c r="M282" i="19"/>
  <c r="M281" i="19"/>
  <c r="M280" i="19"/>
  <c r="M279" i="19"/>
  <c r="M278" i="19"/>
  <c r="M277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L152" i="19"/>
  <c r="J152" i="19"/>
  <c r="M152" i="19" s="1"/>
  <c r="H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L137" i="19"/>
  <c r="J137" i="19"/>
  <c r="H137" i="19"/>
  <c r="M136" i="19"/>
  <c r="M135" i="19"/>
  <c r="M134" i="19"/>
  <c r="L133" i="19"/>
  <c r="M133" i="19" s="1"/>
  <c r="J133" i="19"/>
  <c r="H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L49" i="19"/>
  <c r="J49" i="19"/>
  <c r="M49" i="19" s="1"/>
  <c r="H49" i="19"/>
  <c r="M48" i="19"/>
  <c r="J47" i="19"/>
  <c r="H47" i="19"/>
  <c r="F47" i="19"/>
  <c r="M47" i="19" s="1"/>
  <c r="M46" i="19"/>
  <c r="M45" i="19"/>
  <c r="M44" i="19"/>
  <c r="M43" i="19"/>
  <c r="M42" i="19"/>
  <c r="M41" i="19"/>
  <c r="M40" i="19"/>
  <c r="M39" i="19"/>
  <c r="M38" i="19"/>
  <c r="M37" i="19"/>
  <c r="L36" i="19"/>
  <c r="J36" i="19"/>
  <c r="H36" i="19"/>
  <c r="M36" i="19" s="1"/>
  <c r="L35" i="19"/>
  <c r="J35" i="19"/>
  <c r="H35" i="19"/>
  <c r="M35" i="19" s="1"/>
  <c r="L34" i="19"/>
  <c r="J34" i="19"/>
  <c r="H34" i="19"/>
  <c r="M34" i="19" s="1"/>
  <c r="L33" i="19"/>
  <c r="J33" i="19"/>
  <c r="H33" i="19"/>
  <c r="M33" i="19" s="1"/>
  <c r="M32" i="19"/>
  <c r="J31" i="19"/>
  <c r="H31" i="19"/>
  <c r="M31" i="19" s="1"/>
  <c r="F31" i="19"/>
  <c r="M30" i="19"/>
  <c r="M29" i="19"/>
  <c r="M28" i="19"/>
  <c r="J27" i="19"/>
  <c r="H27" i="19"/>
  <c r="F27" i="19"/>
  <c r="M27" i="19" s="1"/>
  <c r="M26" i="19"/>
  <c r="J25" i="19"/>
  <c r="H25" i="19"/>
  <c r="M25" i="19" s="1"/>
  <c r="F25" i="19"/>
  <c r="M24" i="19"/>
  <c r="M23" i="19"/>
  <c r="M22" i="19"/>
  <c r="L22" i="19"/>
  <c r="J22" i="19"/>
  <c r="H22" i="19"/>
  <c r="M21" i="19"/>
  <c r="M20" i="19"/>
  <c r="J19" i="19"/>
  <c r="H19" i="19"/>
  <c r="M19" i="19" s="1"/>
  <c r="F19" i="19"/>
  <c r="M18" i="19"/>
  <c r="M17" i="19"/>
  <c r="M16" i="19"/>
  <c r="M15" i="19"/>
  <c r="J14" i="19"/>
  <c r="H14" i="19"/>
  <c r="M14" i="19" s="1"/>
  <c r="F14" i="19"/>
  <c r="M13" i="19"/>
  <c r="M12" i="19"/>
  <c r="M11" i="19"/>
  <c r="M10" i="19"/>
  <c r="M9" i="19"/>
  <c r="M8" i="19"/>
  <c r="M7" i="19"/>
  <c r="M6" i="19"/>
  <c r="M5" i="19"/>
  <c r="M434" i="18"/>
  <c r="M433" i="18"/>
  <c r="M432" i="18"/>
  <c r="M431" i="18"/>
  <c r="M430" i="18"/>
  <c r="M429" i="18"/>
  <c r="M428" i="18"/>
  <c r="M427" i="18"/>
  <c r="M426" i="18"/>
  <c r="M425" i="18"/>
  <c r="M424" i="18"/>
  <c r="M423" i="18"/>
  <c r="M422" i="18"/>
  <c r="M421" i="18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L344" i="18"/>
  <c r="J344" i="18"/>
  <c r="H344" i="18"/>
  <c r="M344" i="18" s="1"/>
  <c r="M343" i="18"/>
  <c r="M342" i="18"/>
  <c r="M341" i="18"/>
  <c r="M340" i="18"/>
  <c r="L339" i="18"/>
  <c r="J339" i="18"/>
  <c r="H339" i="18"/>
  <c r="M339" i="18" s="1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L327" i="18"/>
  <c r="J327" i="18"/>
  <c r="H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6" i="18"/>
  <c r="M285" i="18"/>
  <c r="M284" i="18"/>
  <c r="J283" i="18"/>
  <c r="H283" i="18"/>
  <c r="F283" i="18"/>
  <c r="M283" i="18" s="1"/>
  <c r="M282" i="18"/>
  <c r="M281" i="18"/>
  <c r="M280" i="18"/>
  <c r="M279" i="18"/>
  <c r="M278" i="18"/>
  <c r="M277" i="18"/>
  <c r="M275" i="18"/>
  <c r="M274" i="18"/>
  <c r="M273" i="18"/>
  <c r="M272" i="18"/>
  <c r="M271" i="18"/>
  <c r="M270" i="18"/>
  <c r="M269" i="18"/>
  <c r="M268" i="18"/>
  <c r="M267" i="18"/>
  <c r="M266" i="18"/>
  <c r="M265" i="18"/>
  <c r="M264" i="18"/>
  <c r="M263" i="18"/>
  <c r="M262" i="18"/>
  <c r="M261" i="18"/>
  <c r="M260" i="18"/>
  <c r="M259" i="18"/>
  <c r="M258" i="18"/>
  <c r="M257" i="18"/>
  <c r="M25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9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L152" i="18"/>
  <c r="J152" i="18"/>
  <c r="H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L137" i="18"/>
  <c r="J137" i="18"/>
  <c r="M137" i="18" s="1"/>
  <c r="H137" i="18"/>
  <c r="M136" i="18"/>
  <c r="M135" i="18"/>
  <c r="M134" i="18"/>
  <c r="L133" i="18"/>
  <c r="J133" i="18"/>
  <c r="H133" i="18"/>
  <c r="M133" i="18" s="1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L49" i="18"/>
  <c r="J49" i="18"/>
  <c r="H49" i="18"/>
  <c r="M48" i="18"/>
  <c r="J47" i="18"/>
  <c r="H47" i="18"/>
  <c r="F47" i="18"/>
  <c r="M47" i="18" s="1"/>
  <c r="M46" i="18"/>
  <c r="M45" i="18"/>
  <c r="M44" i="18"/>
  <c r="M43" i="18"/>
  <c r="M42" i="18"/>
  <c r="M41" i="18"/>
  <c r="M40" i="18"/>
  <c r="M39" i="18"/>
  <c r="M38" i="18"/>
  <c r="M37" i="18"/>
  <c r="L36" i="18"/>
  <c r="J36" i="18"/>
  <c r="H36" i="18"/>
  <c r="M36" i="18" s="1"/>
  <c r="L35" i="18"/>
  <c r="J35" i="18"/>
  <c r="H35" i="18"/>
  <c r="M35" i="18" s="1"/>
  <c r="L34" i="18"/>
  <c r="J34" i="18"/>
  <c r="H34" i="18"/>
  <c r="M34" i="18" s="1"/>
  <c r="L33" i="18"/>
  <c r="J33" i="18"/>
  <c r="H33" i="18"/>
  <c r="M33" i="18" s="1"/>
  <c r="M32" i="18"/>
  <c r="M31" i="18"/>
  <c r="J31" i="18"/>
  <c r="H31" i="18"/>
  <c r="F31" i="18"/>
  <c r="M30" i="18"/>
  <c r="M29" i="18"/>
  <c r="M28" i="18"/>
  <c r="J27" i="18"/>
  <c r="H27" i="18"/>
  <c r="F27" i="18"/>
  <c r="M27" i="18" s="1"/>
  <c r="M26" i="18"/>
  <c r="M25" i="18"/>
  <c r="J25" i="18"/>
  <c r="H25" i="18"/>
  <c r="F25" i="18"/>
  <c r="M24" i="18"/>
  <c r="M23" i="18"/>
  <c r="L22" i="18"/>
  <c r="J22" i="18"/>
  <c r="M22" i="18" s="1"/>
  <c r="H22" i="18"/>
  <c r="M21" i="18"/>
  <c r="M20" i="18"/>
  <c r="M19" i="18"/>
  <c r="J19" i="18"/>
  <c r="H19" i="18"/>
  <c r="F19" i="18"/>
  <c r="M18" i="18"/>
  <c r="M17" i="18"/>
  <c r="M16" i="18"/>
  <c r="M15" i="18"/>
  <c r="M14" i="18"/>
  <c r="J14" i="18"/>
  <c r="H14" i="18"/>
  <c r="F14" i="18"/>
  <c r="M13" i="18"/>
  <c r="M12" i="18"/>
  <c r="M11" i="18"/>
  <c r="M10" i="18"/>
  <c r="M9" i="18"/>
  <c r="M8" i="18"/>
  <c r="M7" i="18"/>
  <c r="M6" i="18"/>
  <c r="M5" i="18"/>
  <c r="M434" i="17"/>
  <c r="M433" i="17"/>
  <c r="M432" i="17"/>
  <c r="M431" i="17"/>
  <c r="M430" i="17"/>
  <c r="M429" i="17"/>
  <c r="M428" i="17"/>
  <c r="M427" i="17"/>
  <c r="M426" i="17"/>
  <c r="M425" i="17"/>
  <c r="M424" i="17"/>
  <c r="M423" i="17"/>
  <c r="M422" i="17"/>
  <c r="M421" i="17"/>
  <c r="M420" i="17"/>
  <c r="M419" i="17"/>
  <c r="M418" i="17"/>
  <c r="M417" i="17"/>
  <c r="M416" i="17"/>
  <c r="M415" i="17"/>
  <c r="M414" i="17"/>
  <c r="M413" i="17"/>
  <c r="M412" i="17"/>
  <c r="M411" i="17"/>
  <c r="M410" i="17"/>
  <c r="M409" i="17"/>
  <c r="M408" i="17"/>
  <c r="M407" i="17"/>
  <c r="M406" i="17"/>
  <c r="M405" i="17"/>
  <c r="M404" i="17"/>
  <c r="M403" i="17"/>
  <c r="M402" i="17"/>
  <c r="M401" i="17"/>
  <c r="M400" i="17"/>
  <c r="M399" i="17"/>
  <c r="M398" i="17"/>
  <c r="M397" i="17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83" i="17"/>
  <c r="M382" i="17"/>
  <c r="M381" i="17"/>
  <c r="M380" i="17"/>
  <c r="M379" i="17"/>
  <c r="M378" i="17"/>
  <c r="M377" i="17"/>
  <c r="M376" i="17"/>
  <c r="M375" i="17"/>
  <c r="M374" i="17"/>
  <c r="M373" i="17"/>
  <c r="M372" i="17"/>
  <c r="M371" i="17"/>
  <c r="M370" i="17"/>
  <c r="M369" i="17"/>
  <c r="M368" i="17"/>
  <c r="M367" i="17"/>
  <c r="M366" i="17"/>
  <c r="M365" i="17"/>
  <c r="M364" i="17"/>
  <c r="M363" i="17"/>
  <c r="M362" i="17"/>
  <c r="M361" i="17"/>
  <c r="M360" i="17"/>
  <c r="M359" i="17"/>
  <c r="M358" i="17"/>
  <c r="M357" i="17"/>
  <c r="M356" i="17"/>
  <c r="M355" i="17"/>
  <c r="M354" i="17"/>
  <c r="M353" i="17"/>
  <c r="M352" i="17"/>
  <c r="M351" i="17"/>
  <c r="M350" i="17"/>
  <c r="M349" i="17"/>
  <c r="M348" i="17"/>
  <c r="M347" i="17"/>
  <c r="M346" i="17"/>
  <c r="M345" i="17"/>
  <c r="L344" i="17"/>
  <c r="J344" i="17"/>
  <c r="H344" i="17"/>
  <c r="M344" i="17" s="1"/>
  <c r="M343" i="17"/>
  <c r="M342" i="17"/>
  <c r="M341" i="17"/>
  <c r="M340" i="17"/>
  <c r="L339" i="17"/>
  <c r="J339" i="17"/>
  <c r="H339" i="17"/>
  <c r="M339" i="17" s="1"/>
  <c r="M338" i="17"/>
  <c r="M337" i="17"/>
  <c r="M336" i="17"/>
  <c r="M335" i="17"/>
  <c r="M334" i="17"/>
  <c r="M333" i="17"/>
  <c r="M332" i="17"/>
  <c r="M331" i="17"/>
  <c r="M330" i="17"/>
  <c r="M329" i="17"/>
  <c r="M328" i="17"/>
  <c r="L327" i="17"/>
  <c r="J327" i="17"/>
  <c r="M327" i="17" s="1"/>
  <c r="H327" i="17"/>
  <c r="M326" i="17"/>
  <c r="M325" i="17"/>
  <c r="M324" i="17"/>
  <c r="M323" i="17"/>
  <c r="M322" i="17"/>
  <c r="M321" i="17"/>
  <c r="M320" i="17"/>
  <c r="M319" i="17"/>
  <c r="M318" i="17"/>
  <c r="M317" i="17"/>
  <c r="M316" i="17"/>
  <c r="M315" i="17"/>
  <c r="M314" i="17"/>
  <c r="M313" i="17"/>
  <c r="M312" i="17"/>
  <c r="M311" i="17"/>
  <c r="M310" i="17"/>
  <c r="M309" i="17"/>
  <c r="M308" i="17"/>
  <c r="M307" i="17"/>
  <c r="M306" i="17"/>
  <c r="M305" i="17"/>
  <c r="M304" i="17"/>
  <c r="M303" i="17"/>
  <c r="M302" i="17"/>
  <c r="M301" i="17"/>
  <c r="M300" i="17"/>
  <c r="M299" i="17"/>
  <c r="M298" i="17"/>
  <c r="M297" i="17"/>
  <c r="M296" i="17"/>
  <c r="M295" i="17"/>
  <c r="M294" i="17"/>
  <c r="M293" i="17"/>
  <c r="M292" i="17"/>
  <c r="M291" i="17"/>
  <c r="M290" i="17"/>
  <c r="M289" i="17"/>
  <c r="M288" i="17"/>
  <c r="M287" i="17"/>
  <c r="M286" i="17"/>
  <c r="M285" i="17"/>
  <c r="M284" i="17"/>
  <c r="J283" i="17"/>
  <c r="H283" i="17"/>
  <c r="F283" i="17"/>
  <c r="M283" i="17" s="1"/>
  <c r="M282" i="17"/>
  <c r="M281" i="17"/>
  <c r="M280" i="17"/>
  <c r="M279" i="17"/>
  <c r="M278" i="17"/>
  <c r="M277" i="17"/>
  <c r="M275" i="17"/>
  <c r="M274" i="17"/>
  <c r="M273" i="17"/>
  <c r="M272" i="17"/>
  <c r="M271" i="17"/>
  <c r="M270" i="17"/>
  <c r="M269" i="17"/>
  <c r="M268" i="17"/>
  <c r="M267" i="17"/>
  <c r="M266" i="17"/>
  <c r="M265" i="17"/>
  <c r="M264" i="17"/>
  <c r="M263" i="17"/>
  <c r="M262" i="17"/>
  <c r="M261" i="17"/>
  <c r="M260" i="17"/>
  <c r="M259" i="17"/>
  <c r="M258" i="17"/>
  <c r="M257" i="17"/>
  <c r="M256" i="17"/>
  <c r="M255" i="17"/>
  <c r="M254" i="17"/>
  <c r="M253" i="17"/>
  <c r="M252" i="17"/>
  <c r="M251" i="17"/>
  <c r="M250" i="17"/>
  <c r="M249" i="17"/>
  <c r="M248" i="17"/>
  <c r="M247" i="17"/>
  <c r="M246" i="17"/>
  <c r="M245" i="17"/>
  <c r="M244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9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L152" i="17"/>
  <c r="J152" i="17"/>
  <c r="M152" i="17" s="1"/>
  <c r="H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L137" i="17"/>
  <c r="J137" i="17"/>
  <c r="H137" i="17"/>
  <c r="M136" i="17"/>
  <c r="M135" i="17"/>
  <c r="M134" i="17"/>
  <c r="L133" i="17"/>
  <c r="J133" i="17"/>
  <c r="H133" i="17"/>
  <c r="M133" i="17" s="1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L49" i="17"/>
  <c r="J49" i="17"/>
  <c r="M49" i="17" s="1"/>
  <c r="H49" i="17"/>
  <c r="M48" i="17"/>
  <c r="J47" i="17"/>
  <c r="H47" i="17"/>
  <c r="F47" i="17"/>
  <c r="M47" i="17" s="1"/>
  <c r="M46" i="17"/>
  <c r="M45" i="17"/>
  <c r="M44" i="17"/>
  <c r="M43" i="17"/>
  <c r="M42" i="17"/>
  <c r="M41" i="17"/>
  <c r="M40" i="17"/>
  <c r="M39" i="17"/>
  <c r="M38" i="17"/>
  <c r="M37" i="17"/>
  <c r="L36" i="17"/>
  <c r="J36" i="17"/>
  <c r="H36" i="17"/>
  <c r="M36" i="17" s="1"/>
  <c r="L35" i="17"/>
  <c r="J35" i="17"/>
  <c r="H35" i="17"/>
  <c r="M35" i="17" s="1"/>
  <c r="L34" i="17"/>
  <c r="J34" i="17"/>
  <c r="H34" i="17"/>
  <c r="M34" i="17" s="1"/>
  <c r="L33" i="17"/>
  <c r="J33" i="17"/>
  <c r="H33" i="17"/>
  <c r="M33" i="17" s="1"/>
  <c r="M32" i="17"/>
  <c r="J31" i="17"/>
  <c r="H31" i="17"/>
  <c r="M31" i="17" s="1"/>
  <c r="F31" i="17"/>
  <c r="M30" i="17"/>
  <c r="M29" i="17"/>
  <c r="M28" i="17"/>
  <c r="J27" i="17"/>
  <c r="H27" i="17"/>
  <c r="F27" i="17"/>
  <c r="M27" i="17" s="1"/>
  <c r="M26" i="17"/>
  <c r="J25" i="17"/>
  <c r="H25" i="17"/>
  <c r="M25" i="17" s="1"/>
  <c r="F25" i="17"/>
  <c r="M24" i="17"/>
  <c r="M23" i="17"/>
  <c r="M22" i="17"/>
  <c r="L22" i="17"/>
  <c r="J22" i="17"/>
  <c r="H22" i="17"/>
  <c r="M21" i="17"/>
  <c r="M20" i="17"/>
  <c r="J19" i="17"/>
  <c r="H19" i="17"/>
  <c r="M19" i="17" s="1"/>
  <c r="F19" i="17"/>
  <c r="M18" i="17"/>
  <c r="M17" i="17"/>
  <c r="M16" i="17"/>
  <c r="M15" i="17"/>
  <c r="J14" i="17"/>
  <c r="H14" i="17"/>
  <c r="M14" i="17" s="1"/>
  <c r="F14" i="17"/>
  <c r="M13" i="17"/>
  <c r="M12" i="17"/>
  <c r="M11" i="17"/>
  <c r="M10" i="17"/>
  <c r="M9" i="17"/>
  <c r="M8" i="17"/>
  <c r="M7" i="17"/>
  <c r="M6" i="17"/>
  <c r="M5" i="17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5" i="16"/>
  <c r="M414" i="16"/>
  <c r="M413" i="16"/>
  <c r="M412" i="16"/>
  <c r="M411" i="16"/>
  <c r="M410" i="16"/>
  <c r="M409" i="16"/>
  <c r="M408" i="16"/>
  <c r="M407" i="16"/>
  <c r="M406" i="16"/>
  <c r="M405" i="16"/>
  <c r="M404" i="16"/>
  <c r="M403" i="16"/>
  <c r="M402" i="16"/>
  <c r="M401" i="16"/>
  <c r="M400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6" i="16"/>
  <c r="M345" i="16"/>
  <c r="L344" i="16"/>
  <c r="M344" i="16" s="1"/>
  <c r="J344" i="16"/>
  <c r="H344" i="16"/>
  <c r="M343" i="16"/>
  <c r="M342" i="16"/>
  <c r="M341" i="16"/>
  <c r="M340" i="16"/>
  <c r="L339" i="16"/>
  <c r="M339" i="16" s="1"/>
  <c r="J339" i="16"/>
  <c r="H339" i="16"/>
  <c r="M338" i="16"/>
  <c r="M337" i="16"/>
  <c r="M336" i="16"/>
  <c r="M335" i="16"/>
  <c r="M334" i="16"/>
  <c r="M333" i="16"/>
  <c r="M332" i="16"/>
  <c r="M331" i="16"/>
  <c r="M330" i="16"/>
  <c r="M329" i="16"/>
  <c r="M328" i="16"/>
  <c r="L327" i="16"/>
  <c r="J327" i="16"/>
  <c r="M327" i="16" s="1"/>
  <c r="H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5" i="16"/>
  <c r="M284" i="16"/>
  <c r="J283" i="16"/>
  <c r="H283" i="16"/>
  <c r="F283" i="16"/>
  <c r="M283" i="16" s="1"/>
  <c r="M282" i="16"/>
  <c r="M281" i="16"/>
  <c r="M280" i="16"/>
  <c r="M279" i="16"/>
  <c r="M278" i="16"/>
  <c r="M277" i="16"/>
  <c r="M275" i="16"/>
  <c r="M274" i="16"/>
  <c r="M273" i="16"/>
  <c r="M272" i="16"/>
  <c r="M271" i="16"/>
  <c r="M270" i="16"/>
  <c r="M269" i="16"/>
  <c r="M268" i="16"/>
  <c r="M267" i="16"/>
  <c r="M266" i="16"/>
  <c r="M265" i="16"/>
  <c r="M264" i="16"/>
  <c r="M263" i="16"/>
  <c r="M262" i="16"/>
  <c r="M261" i="16"/>
  <c r="M260" i="16"/>
  <c r="M259" i="16"/>
  <c r="M258" i="16"/>
  <c r="M257" i="16"/>
  <c r="M256" i="16"/>
  <c r="M255" i="16"/>
  <c r="M254" i="16"/>
  <c r="M253" i="16"/>
  <c r="M252" i="16"/>
  <c r="M251" i="16"/>
  <c r="M250" i="16"/>
  <c r="M249" i="16"/>
  <c r="M248" i="16"/>
  <c r="M247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L152" i="16"/>
  <c r="J152" i="16"/>
  <c r="M152" i="16" s="1"/>
  <c r="H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L137" i="16"/>
  <c r="J137" i="16"/>
  <c r="H137" i="16"/>
  <c r="M136" i="16"/>
  <c r="M135" i="16"/>
  <c r="M134" i="16"/>
  <c r="L133" i="16"/>
  <c r="M133" i="16" s="1"/>
  <c r="J133" i="16"/>
  <c r="H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L49" i="16"/>
  <c r="J49" i="16"/>
  <c r="M49" i="16" s="1"/>
  <c r="H49" i="16"/>
  <c r="M48" i="16"/>
  <c r="J47" i="16"/>
  <c r="M47" i="16" s="1"/>
  <c r="H47" i="16"/>
  <c r="F47" i="16"/>
  <c r="M46" i="16"/>
  <c r="M45" i="16"/>
  <c r="M44" i="16"/>
  <c r="M43" i="16"/>
  <c r="M42" i="16"/>
  <c r="M41" i="16"/>
  <c r="M40" i="16"/>
  <c r="M39" i="16"/>
  <c r="M38" i="16"/>
  <c r="M37" i="16"/>
  <c r="L36" i="16"/>
  <c r="J36" i="16"/>
  <c r="H36" i="16"/>
  <c r="M36" i="16" s="1"/>
  <c r="L35" i="16"/>
  <c r="J35" i="16"/>
  <c r="H35" i="16"/>
  <c r="M35" i="16" s="1"/>
  <c r="L34" i="16"/>
  <c r="J34" i="16"/>
  <c r="H34" i="16"/>
  <c r="M34" i="16" s="1"/>
  <c r="L33" i="16"/>
  <c r="J33" i="16"/>
  <c r="H33" i="16"/>
  <c r="M33" i="16" s="1"/>
  <c r="M32" i="16"/>
  <c r="J31" i="16"/>
  <c r="H31" i="16"/>
  <c r="M31" i="16" s="1"/>
  <c r="F31" i="16"/>
  <c r="M30" i="16"/>
  <c r="M29" i="16"/>
  <c r="M28" i="16"/>
  <c r="J27" i="16"/>
  <c r="H27" i="16"/>
  <c r="F27" i="16"/>
  <c r="M27" i="16" s="1"/>
  <c r="M26" i="16"/>
  <c r="J25" i="16"/>
  <c r="H25" i="16"/>
  <c r="M25" i="16" s="1"/>
  <c r="F25" i="16"/>
  <c r="M24" i="16"/>
  <c r="M23" i="16"/>
  <c r="M22" i="16"/>
  <c r="L22" i="16"/>
  <c r="J22" i="16"/>
  <c r="H22" i="16"/>
  <c r="M21" i="16"/>
  <c r="M20" i="16"/>
  <c r="J19" i="16"/>
  <c r="H19" i="16"/>
  <c r="M19" i="16" s="1"/>
  <c r="F19" i="16"/>
  <c r="M18" i="16"/>
  <c r="M17" i="16"/>
  <c r="M16" i="16"/>
  <c r="M15" i="16"/>
  <c r="J14" i="16"/>
  <c r="H14" i="16"/>
  <c r="M14" i="16" s="1"/>
  <c r="F14" i="16"/>
  <c r="M13" i="16"/>
  <c r="M12" i="16"/>
  <c r="M11" i="16"/>
  <c r="M10" i="16"/>
  <c r="M9" i="16"/>
  <c r="M8" i="16"/>
  <c r="M7" i="16"/>
  <c r="M6" i="16"/>
  <c r="M5" i="16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L344" i="15"/>
  <c r="J344" i="15"/>
  <c r="H344" i="15"/>
  <c r="M344" i="15" s="1"/>
  <c r="M343" i="15"/>
  <c r="M342" i="15"/>
  <c r="M341" i="15"/>
  <c r="M340" i="15"/>
  <c r="L339" i="15"/>
  <c r="J339" i="15"/>
  <c r="H339" i="15"/>
  <c r="M339" i="15" s="1"/>
  <c r="M338" i="15"/>
  <c r="M337" i="15"/>
  <c r="M336" i="15"/>
  <c r="M335" i="15"/>
  <c r="M334" i="15"/>
  <c r="M333" i="15"/>
  <c r="M332" i="15"/>
  <c r="M331" i="15"/>
  <c r="M330" i="15"/>
  <c r="M329" i="15"/>
  <c r="M328" i="15"/>
  <c r="L327" i="15"/>
  <c r="J327" i="15"/>
  <c r="M327" i="15" s="1"/>
  <c r="H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J283" i="15"/>
  <c r="H283" i="15"/>
  <c r="F283" i="15"/>
  <c r="M283" i="15" s="1"/>
  <c r="M282" i="15"/>
  <c r="M281" i="15"/>
  <c r="M280" i="15"/>
  <c r="M279" i="15"/>
  <c r="M278" i="15"/>
  <c r="M277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L152" i="15"/>
  <c r="J152" i="15"/>
  <c r="M152" i="15" s="1"/>
  <c r="H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L137" i="15"/>
  <c r="J137" i="15"/>
  <c r="H137" i="15"/>
  <c r="M136" i="15"/>
  <c r="M135" i="15"/>
  <c r="M134" i="15"/>
  <c r="L133" i="15"/>
  <c r="J133" i="15"/>
  <c r="H133" i="15"/>
  <c r="M133" i="15" s="1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L49" i="15"/>
  <c r="J49" i="15"/>
  <c r="M49" i="15" s="1"/>
  <c r="H49" i="15"/>
  <c r="M48" i="15"/>
  <c r="J47" i="15"/>
  <c r="H47" i="15"/>
  <c r="F47" i="15"/>
  <c r="M47" i="15" s="1"/>
  <c r="M46" i="15"/>
  <c r="M45" i="15"/>
  <c r="M44" i="15"/>
  <c r="M43" i="15"/>
  <c r="M42" i="15"/>
  <c r="M41" i="15"/>
  <c r="M40" i="15"/>
  <c r="M39" i="15"/>
  <c r="M38" i="15"/>
  <c r="M37" i="15"/>
  <c r="L36" i="15"/>
  <c r="J36" i="15"/>
  <c r="H36" i="15"/>
  <c r="M36" i="15" s="1"/>
  <c r="L35" i="15"/>
  <c r="J35" i="15"/>
  <c r="H35" i="15"/>
  <c r="M35" i="15" s="1"/>
  <c r="L34" i="15"/>
  <c r="J34" i="15"/>
  <c r="H34" i="15"/>
  <c r="M34" i="15" s="1"/>
  <c r="L33" i="15"/>
  <c r="J33" i="15"/>
  <c r="H33" i="15"/>
  <c r="M33" i="15" s="1"/>
  <c r="M32" i="15"/>
  <c r="J31" i="15"/>
  <c r="H31" i="15"/>
  <c r="M31" i="15" s="1"/>
  <c r="F31" i="15"/>
  <c r="M30" i="15"/>
  <c r="M29" i="15"/>
  <c r="M28" i="15"/>
  <c r="J27" i="15"/>
  <c r="H27" i="15"/>
  <c r="F27" i="15"/>
  <c r="M27" i="15" s="1"/>
  <c r="M26" i="15"/>
  <c r="J25" i="15"/>
  <c r="H25" i="15"/>
  <c r="M25" i="15" s="1"/>
  <c r="F25" i="15"/>
  <c r="M24" i="15"/>
  <c r="M23" i="15"/>
  <c r="M22" i="15"/>
  <c r="L22" i="15"/>
  <c r="J22" i="15"/>
  <c r="H22" i="15"/>
  <c r="M21" i="15"/>
  <c r="M20" i="15"/>
  <c r="J19" i="15"/>
  <c r="H19" i="15"/>
  <c r="M19" i="15" s="1"/>
  <c r="F19" i="15"/>
  <c r="M18" i="15"/>
  <c r="M17" i="15"/>
  <c r="M16" i="15"/>
  <c r="M15" i="15"/>
  <c r="J14" i="15"/>
  <c r="H14" i="15"/>
  <c r="M14" i="15" s="1"/>
  <c r="F14" i="15"/>
  <c r="M13" i="15"/>
  <c r="M12" i="15"/>
  <c r="M11" i="15"/>
  <c r="M10" i="15"/>
  <c r="M9" i="15"/>
  <c r="M8" i="15"/>
  <c r="M7" i="15"/>
  <c r="M6" i="15"/>
  <c r="M5" i="15"/>
  <c r="M29" i="13"/>
  <c r="M28" i="13"/>
  <c r="M18" i="13"/>
  <c r="M19" i="13"/>
  <c r="M9" i="13"/>
  <c r="M8" i="13"/>
  <c r="M7" i="13"/>
  <c r="M13" i="13"/>
  <c r="M12" i="13"/>
  <c r="M11" i="13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L170" i="12"/>
  <c r="J170" i="12"/>
  <c r="H170" i="12"/>
  <c r="M170" i="12" s="1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0" i="12"/>
  <c r="M129" i="12"/>
  <c r="M128" i="12"/>
  <c r="M127" i="12"/>
  <c r="M126" i="12"/>
  <c r="M125" i="12"/>
  <c r="M124" i="12"/>
  <c r="L123" i="12"/>
  <c r="J123" i="12"/>
  <c r="H123" i="12"/>
  <c r="M123" i="12" s="1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L87" i="12"/>
  <c r="J87" i="12"/>
  <c r="H87" i="12"/>
  <c r="M87" i="12" s="1"/>
  <c r="M86" i="12"/>
  <c r="M85" i="12"/>
  <c r="L84" i="12"/>
  <c r="M84" i="12" s="1"/>
  <c r="J84" i="12"/>
  <c r="H84" i="12"/>
  <c r="M83" i="12"/>
  <c r="M82" i="12"/>
  <c r="M81" i="12"/>
  <c r="M80" i="12"/>
  <c r="M79" i="12"/>
  <c r="M78" i="12"/>
  <c r="L77" i="12"/>
  <c r="J77" i="12"/>
  <c r="H77" i="12"/>
  <c r="M77" i="12" s="1"/>
  <c r="M76" i="12"/>
  <c r="M75" i="12"/>
  <c r="M74" i="12"/>
  <c r="M73" i="12"/>
  <c r="L72" i="12"/>
  <c r="J72" i="12"/>
  <c r="H72" i="12"/>
  <c r="M72" i="12" s="1"/>
  <c r="M71" i="12"/>
  <c r="L70" i="12"/>
  <c r="J70" i="12"/>
  <c r="H70" i="12"/>
  <c r="M70" i="12" s="1"/>
  <c r="L69" i="12"/>
  <c r="J69" i="12"/>
  <c r="H69" i="12"/>
  <c r="M69" i="12" s="1"/>
  <c r="L68" i="12"/>
  <c r="J68" i="12"/>
  <c r="H68" i="12"/>
  <c r="M68" i="12" s="1"/>
  <c r="L67" i="12"/>
  <c r="J67" i="12"/>
  <c r="H67" i="12"/>
  <c r="M67" i="12" s="1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L44" i="12"/>
  <c r="J44" i="12"/>
  <c r="H44" i="12"/>
  <c r="M43" i="12"/>
  <c r="M42" i="12"/>
  <c r="M41" i="12"/>
  <c r="M40" i="12"/>
  <c r="M39" i="12"/>
  <c r="M38" i="12"/>
  <c r="L37" i="12"/>
  <c r="J37" i="12"/>
  <c r="H37" i="12"/>
  <c r="M37" i="12" s="1"/>
  <c r="M36" i="12"/>
  <c r="M35" i="12"/>
  <c r="M34" i="12"/>
  <c r="J33" i="12"/>
  <c r="H33" i="12"/>
  <c r="F33" i="12"/>
  <c r="M33" i="12" s="1"/>
  <c r="M32" i="12"/>
  <c r="M31" i="12"/>
  <c r="M30" i="12"/>
  <c r="M29" i="12"/>
  <c r="J29" i="12"/>
  <c r="H29" i="12"/>
  <c r="F29" i="12"/>
  <c r="M28" i="12"/>
  <c r="J28" i="12"/>
  <c r="H28" i="12"/>
  <c r="F28" i="12"/>
  <c r="M27" i="12"/>
  <c r="J27" i="12"/>
  <c r="H27" i="12"/>
  <c r="F27" i="12"/>
  <c r="M26" i="12"/>
  <c r="J26" i="12"/>
  <c r="H26" i="12"/>
  <c r="F26" i="12"/>
  <c r="M25" i="12"/>
  <c r="J25" i="12"/>
  <c r="H25" i="12"/>
  <c r="F25" i="12"/>
  <c r="M24" i="12"/>
  <c r="J24" i="12"/>
  <c r="H24" i="12"/>
  <c r="F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M5" i="12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L170" i="11"/>
  <c r="J170" i="11"/>
  <c r="H170" i="11"/>
  <c r="M170" i="11" s="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0" i="11"/>
  <c r="M129" i="11"/>
  <c r="M128" i="11"/>
  <c r="M127" i="11"/>
  <c r="M126" i="11"/>
  <c r="M125" i="11"/>
  <c r="M124" i="11"/>
  <c r="L123" i="11"/>
  <c r="J123" i="11"/>
  <c r="H123" i="11"/>
  <c r="M123" i="11" s="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L87" i="11"/>
  <c r="J87" i="11"/>
  <c r="H87" i="11"/>
  <c r="M87" i="11" s="1"/>
  <c r="M86" i="11"/>
  <c r="M85" i="11"/>
  <c r="L84" i="11"/>
  <c r="M84" i="11" s="1"/>
  <c r="J84" i="11"/>
  <c r="H84" i="11"/>
  <c r="M83" i="11"/>
  <c r="M82" i="11"/>
  <c r="M81" i="11"/>
  <c r="M80" i="11"/>
  <c r="M79" i="11"/>
  <c r="M78" i="11"/>
  <c r="L77" i="11"/>
  <c r="J77" i="11"/>
  <c r="H77" i="11"/>
  <c r="M77" i="11" s="1"/>
  <c r="M76" i="11"/>
  <c r="M75" i="11"/>
  <c r="M74" i="11"/>
  <c r="M73" i="11"/>
  <c r="L72" i="11"/>
  <c r="J72" i="11"/>
  <c r="H72" i="11"/>
  <c r="M72" i="11" s="1"/>
  <c r="M71" i="11"/>
  <c r="L70" i="11"/>
  <c r="J70" i="11"/>
  <c r="H70" i="11"/>
  <c r="M70" i="11" s="1"/>
  <c r="L69" i="11"/>
  <c r="J69" i="11"/>
  <c r="H69" i="11"/>
  <c r="M69" i="11" s="1"/>
  <c r="L68" i="11"/>
  <c r="J68" i="11"/>
  <c r="H68" i="11"/>
  <c r="M68" i="11" s="1"/>
  <c r="L67" i="11"/>
  <c r="J67" i="11"/>
  <c r="H67" i="11"/>
  <c r="M67" i="11" s="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L44" i="11"/>
  <c r="J44" i="11"/>
  <c r="H44" i="11"/>
  <c r="M43" i="11"/>
  <c r="M42" i="11"/>
  <c r="M41" i="11"/>
  <c r="M40" i="11"/>
  <c r="M39" i="11"/>
  <c r="M38" i="11"/>
  <c r="L37" i="11"/>
  <c r="J37" i="11"/>
  <c r="H37" i="11"/>
  <c r="M37" i="11" s="1"/>
  <c r="M36" i="11"/>
  <c r="M35" i="11"/>
  <c r="M34" i="11"/>
  <c r="J33" i="11"/>
  <c r="H33" i="11"/>
  <c r="F33" i="11"/>
  <c r="M33" i="11" s="1"/>
  <c r="M32" i="11"/>
  <c r="M31" i="11"/>
  <c r="M30" i="11"/>
  <c r="M29" i="11"/>
  <c r="J29" i="11"/>
  <c r="H29" i="11"/>
  <c r="F29" i="11"/>
  <c r="M28" i="11"/>
  <c r="J28" i="11"/>
  <c r="H28" i="11"/>
  <c r="F28" i="11"/>
  <c r="M27" i="11"/>
  <c r="J27" i="11"/>
  <c r="H27" i="11"/>
  <c r="F27" i="11"/>
  <c r="M26" i="11"/>
  <c r="J26" i="11"/>
  <c r="H26" i="11"/>
  <c r="F26" i="11"/>
  <c r="M25" i="11"/>
  <c r="J25" i="11"/>
  <c r="H25" i="11"/>
  <c r="F25" i="11"/>
  <c r="M24" i="11"/>
  <c r="J24" i="11"/>
  <c r="H24" i="11"/>
  <c r="F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M5" i="11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L170" i="10"/>
  <c r="J170" i="10"/>
  <c r="H170" i="10"/>
  <c r="M170" i="10" s="1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0" i="10"/>
  <c r="M129" i="10"/>
  <c r="M128" i="10"/>
  <c r="M127" i="10"/>
  <c r="M126" i="10"/>
  <c r="M125" i="10"/>
  <c r="M124" i="10"/>
  <c r="L123" i="10"/>
  <c r="J123" i="10"/>
  <c r="H123" i="10"/>
  <c r="M123" i="10" s="1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L87" i="10"/>
  <c r="J87" i="10"/>
  <c r="H87" i="10"/>
  <c r="M87" i="10" s="1"/>
  <c r="M86" i="10"/>
  <c r="M85" i="10"/>
  <c r="L84" i="10"/>
  <c r="J84" i="10"/>
  <c r="H84" i="10"/>
  <c r="M84" i="10" s="1"/>
  <c r="M83" i="10"/>
  <c r="M82" i="10"/>
  <c r="M81" i="10"/>
  <c r="M80" i="10"/>
  <c r="M79" i="10"/>
  <c r="M78" i="10"/>
  <c r="L77" i="10"/>
  <c r="J77" i="10"/>
  <c r="H77" i="10"/>
  <c r="M77" i="10" s="1"/>
  <c r="M76" i="10"/>
  <c r="M75" i="10"/>
  <c r="M74" i="10"/>
  <c r="M73" i="10"/>
  <c r="L72" i="10"/>
  <c r="J72" i="10"/>
  <c r="H72" i="10"/>
  <c r="M72" i="10" s="1"/>
  <c r="M71" i="10"/>
  <c r="L70" i="10"/>
  <c r="J70" i="10"/>
  <c r="M70" i="10" s="1"/>
  <c r="H70" i="10"/>
  <c r="L69" i="10"/>
  <c r="J69" i="10"/>
  <c r="M69" i="10" s="1"/>
  <c r="H69" i="10"/>
  <c r="L68" i="10"/>
  <c r="J68" i="10"/>
  <c r="M68" i="10" s="1"/>
  <c r="H68" i="10"/>
  <c r="L67" i="10"/>
  <c r="J67" i="10"/>
  <c r="M67" i="10" s="1"/>
  <c r="H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L44" i="10"/>
  <c r="J44" i="10"/>
  <c r="H44" i="10"/>
  <c r="M43" i="10"/>
  <c r="M42" i="10"/>
  <c r="M41" i="10"/>
  <c r="M40" i="10"/>
  <c r="M39" i="10"/>
  <c r="M38" i="10"/>
  <c r="L37" i="10"/>
  <c r="J37" i="10"/>
  <c r="M37" i="10" s="1"/>
  <c r="H37" i="10"/>
  <c r="M36" i="10"/>
  <c r="M35" i="10"/>
  <c r="M34" i="10"/>
  <c r="J33" i="10"/>
  <c r="H33" i="10"/>
  <c r="F33" i="10"/>
  <c r="M33" i="10" s="1"/>
  <c r="M32" i="10"/>
  <c r="M31" i="10"/>
  <c r="M30" i="10"/>
  <c r="M29" i="10"/>
  <c r="J29" i="10"/>
  <c r="H29" i="10"/>
  <c r="F29" i="10"/>
  <c r="M28" i="10"/>
  <c r="J28" i="10"/>
  <c r="H28" i="10"/>
  <c r="F28" i="10"/>
  <c r="M27" i="10"/>
  <c r="J27" i="10"/>
  <c r="H27" i="10"/>
  <c r="F27" i="10"/>
  <c r="M26" i="10"/>
  <c r="J26" i="10"/>
  <c r="H26" i="10"/>
  <c r="F26" i="10"/>
  <c r="M25" i="10"/>
  <c r="J25" i="10"/>
  <c r="H25" i="10"/>
  <c r="F25" i="10"/>
  <c r="M24" i="10"/>
  <c r="J24" i="10"/>
  <c r="H24" i="10"/>
  <c r="F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34" i="9"/>
  <c r="M433" i="9"/>
  <c r="M432" i="9"/>
  <c r="M431" i="9"/>
  <c r="M430" i="9"/>
  <c r="M429" i="9"/>
  <c r="M428" i="9"/>
  <c r="M427" i="9"/>
  <c r="M426" i="9"/>
  <c r="M425" i="9"/>
  <c r="M424" i="9"/>
  <c r="M423" i="9"/>
  <c r="M422" i="9"/>
  <c r="M421" i="9"/>
  <c r="M420" i="9"/>
  <c r="M419" i="9"/>
  <c r="M418" i="9"/>
  <c r="M417" i="9"/>
  <c r="M416" i="9"/>
  <c r="M415" i="9"/>
  <c r="M414" i="9"/>
  <c r="M413" i="9"/>
  <c r="M412" i="9"/>
  <c r="M411" i="9"/>
  <c r="M410" i="9"/>
  <c r="M409" i="9"/>
  <c r="M408" i="9"/>
  <c r="M407" i="9"/>
  <c r="M406" i="9"/>
  <c r="M405" i="9"/>
  <c r="M404" i="9"/>
  <c r="M403" i="9"/>
  <c r="M402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8" i="9"/>
  <c r="M347" i="9"/>
  <c r="M346" i="9"/>
  <c r="M345" i="9"/>
  <c r="M344" i="9"/>
  <c r="M343" i="9"/>
  <c r="M342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99" i="9"/>
  <c r="M298" i="9"/>
  <c r="M297" i="9"/>
  <c r="M296" i="9"/>
  <c r="M295" i="9"/>
  <c r="M294" i="9"/>
  <c r="M293" i="9"/>
  <c r="M292" i="9"/>
  <c r="M291" i="9"/>
  <c r="M290" i="9"/>
  <c r="M289" i="9"/>
  <c r="M288" i="9"/>
  <c r="M287" i="9"/>
  <c r="M286" i="9"/>
  <c r="M285" i="9"/>
  <c r="M284" i="9"/>
  <c r="M283" i="9"/>
  <c r="M282" i="9"/>
  <c r="M281" i="9"/>
  <c r="M280" i="9"/>
  <c r="M279" i="9"/>
  <c r="M278" i="9"/>
  <c r="M277" i="9"/>
  <c r="M276" i="9"/>
  <c r="M275" i="9"/>
  <c r="M274" i="9"/>
  <c r="M273" i="9"/>
  <c r="M272" i="9"/>
  <c r="M271" i="9"/>
  <c r="M270" i="9"/>
  <c r="M269" i="9"/>
  <c r="M268" i="9"/>
  <c r="M267" i="9"/>
  <c r="M266" i="9"/>
  <c r="M265" i="9"/>
  <c r="M264" i="9"/>
  <c r="M263" i="9"/>
  <c r="M262" i="9"/>
  <c r="M261" i="9"/>
  <c r="M260" i="9"/>
  <c r="M259" i="9"/>
  <c r="M258" i="9"/>
  <c r="M257" i="9"/>
  <c r="M256" i="9"/>
  <c r="M255" i="9"/>
  <c r="M254" i="9"/>
  <c r="M253" i="9"/>
  <c r="M252" i="9"/>
  <c r="M251" i="9"/>
  <c r="M250" i="9"/>
  <c r="M249" i="9"/>
  <c r="M248" i="9"/>
  <c r="M247" i="9"/>
  <c r="M246" i="9"/>
  <c r="M245" i="9"/>
  <c r="M244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L170" i="9"/>
  <c r="J170" i="9"/>
  <c r="H170" i="9"/>
  <c r="M170" i="9" s="1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0" i="9"/>
  <c r="M129" i="9"/>
  <c r="M128" i="9"/>
  <c r="M127" i="9"/>
  <c r="M126" i="9"/>
  <c r="M125" i="9"/>
  <c r="M124" i="9"/>
  <c r="L123" i="9"/>
  <c r="J123" i="9"/>
  <c r="M123" i="9" s="1"/>
  <c r="H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L87" i="9"/>
  <c r="J87" i="9"/>
  <c r="H87" i="9"/>
  <c r="M87" i="9" s="1"/>
  <c r="M86" i="9"/>
  <c r="M85" i="9"/>
  <c r="L84" i="9"/>
  <c r="J84" i="9"/>
  <c r="H84" i="9"/>
  <c r="M84" i="9" s="1"/>
  <c r="M83" i="9"/>
  <c r="M82" i="9"/>
  <c r="M81" i="9"/>
  <c r="M80" i="9"/>
  <c r="M79" i="9"/>
  <c r="M78" i="9"/>
  <c r="L77" i="9"/>
  <c r="J77" i="9"/>
  <c r="H77" i="9"/>
  <c r="M77" i="9" s="1"/>
  <c r="M76" i="9"/>
  <c r="M75" i="9"/>
  <c r="M74" i="9"/>
  <c r="M73" i="9"/>
  <c r="L72" i="9"/>
  <c r="J72" i="9"/>
  <c r="H72" i="9"/>
  <c r="M72" i="9" s="1"/>
  <c r="M71" i="9"/>
  <c r="L70" i="9"/>
  <c r="J70" i="9"/>
  <c r="M70" i="9" s="1"/>
  <c r="H70" i="9"/>
  <c r="L69" i="9"/>
  <c r="J69" i="9"/>
  <c r="M69" i="9" s="1"/>
  <c r="H69" i="9"/>
  <c r="L68" i="9"/>
  <c r="J68" i="9"/>
  <c r="M68" i="9" s="1"/>
  <c r="H68" i="9"/>
  <c r="L67" i="9"/>
  <c r="J67" i="9"/>
  <c r="M67" i="9" s="1"/>
  <c r="H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L44" i="9"/>
  <c r="J44" i="9"/>
  <c r="H44" i="9"/>
  <c r="M43" i="9"/>
  <c r="M42" i="9"/>
  <c r="M41" i="9"/>
  <c r="M40" i="9"/>
  <c r="M39" i="9"/>
  <c r="M38" i="9"/>
  <c r="L37" i="9"/>
  <c r="J37" i="9"/>
  <c r="M37" i="9" s="1"/>
  <c r="H37" i="9"/>
  <c r="M36" i="9"/>
  <c r="M35" i="9"/>
  <c r="M34" i="9"/>
  <c r="J33" i="9"/>
  <c r="H33" i="9"/>
  <c r="F33" i="9"/>
  <c r="M33" i="9" s="1"/>
  <c r="M32" i="9"/>
  <c r="M31" i="9"/>
  <c r="M30" i="9"/>
  <c r="M29" i="9"/>
  <c r="J29" i="9"/>
  <c r="H29" i="9"/>
  <c r="F29" i="9"/>
  <c r="M28" i="9"/>
  <c r="J28" i="9"/>
  <c r="H28" i="9"/>
  <c r="F28" i="9"/>
  <c r="M27" i="9"/>
  <c r="J27" i="9"/>
  <c r="H27" i="9"/>
  <c r="F27" i="9"/>
  <c r="M26" i="9"/>
  <c r="J26" i="9"/>
  <c r="H26" i="9"/>
  <c r="F26" i="9"/>
  <c r="M25" i="9"/>
  <c r="J25" i="9"/>
  <c r="H25" i="9"/>
  <c r="F25" i="9"/>
  <c r="M24" i="9"/>
  <c r="J24" i="9"/>
  <c r="H24" i="9"/>
  <c r="F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34" i="8"/>
  <c r="M433" i="8"/>
  <c r="M432" i="8"/>
  <c r="M431" i="8"/>
  <c r="M430" i="8"/>
  <c r="M429" i="8"/>
  <c r="M428" i="8"/>
  <c r="M427" i="8"/>
  <c r="M426" i="8"/>
  <c r="M425" i="8"/>
  <c r="M424" i="8"/>
  <c r="M423" i="8"/>
  <c r="M422" i="8"/>
  <c r="M421" i="8"/>
  <c r="M420" i="8"/>
  <c r="M419" i="8"/>
  <c r="M418" i="8"/>
  <c r="M417" i="8"/>
  <c r="M416" i="8"/>
  <c r="M415" i="8"/>
  <c r="M414" i="8"/>
  <c r="M413" i="8"/>
  <c r="M412" i="8"/>
  <c r="M411" i="8"/>
  <c r="M410" i="8"/>
  <c r="M409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M174" i="8"/>
  <c r="M173" i="8"/>
  <c r="M172" i="8"/>
  <c r="M171" i="8"/>
  <c r="L170" i="8"/>
  <c r="J170" i="8"/>
  <c r="H170" i="8"/>
  <c r="M170" i="8" s="1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0" i="8"/>
  <c r="M129" i="8"/>
  <c r="M128" i="8"/>
  <c r="M127" i="8"/>
  <c r="M126" i="8"/>
  <c r="M125" i="8"/>
  <c r="M124" i="8"/>
  <c r="L123" i="8"/>
  <c r="J123" i="8"/>
  <c r="M123" i="8" s="1"/>
  <c r="H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L87" i="8"/>
  <c r="J87" i="8"/>
  <c r="H87" i="8"/>
  <c r="M87" i="8" s="1"/>
  <c r="M86" i="8"/>
  <c r="M85" i="8"/>
  <c r="L84" i="8"/>
  <c r="J84" i="8"/>
  <c r="H84" i="8"/>
  <c r="M84" i="8" s="1"/>
  <c r="M83" i="8"/>
  <c r="M82" i="8"/>
  <c r="M81" i="8"/>
  <c r="M80" i="8"/>
  <c r="M79" i="8"/>
  <c r="M78" i="8"/>
  <c r="L77" i="8"/>
  <c r="J77" i="8"/>
  <c r="H77" i="8"/>
  <c r="M77" i="8" s="1"/>
  <c r="M76" i="8"/>
  <c r="M75" i="8"/>
  <c r="M74" i="8"/>
  <c r="M73" i="8"/>
  <c r="L72" i="8"/>
  <c r="J72" i="8"/>
  <c r="H72" i="8"/>
  <c r="M72" i="8" s="1"/>
  <c r="M71" i="8"/>
  <c r="L70" i="8"/>
  <c r="J70" i="8"/>
  <c r="M70" i="8" s="1"/>
  <c r="H70" i="8"/>
  <c r="L69" i="8"/>
  <c r="J69" i="8"/>
  <c r="M69" i="8" s="1"/>
  <c r="H69" i="8"/>
  <c r="L68" i="8"/>
  <c r="J68" i="8"/>
  <c r="M68" i="8" s="1"/>
  <c r="H68" i="8"/>
  <c r="L67" i="8"/>
  <c r="J67" i="8"/>
  <c r="M67" i="8" s="1"/>
  <c r="H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L44" i="8"/>
  <c r="J44" i="8"/>
  <c r="H44" i="8"/>
  <c r="M43" i="8"/>
  <c r="M42" i="8"/>
  <c r="M41" i="8"/>
  <c r="M40" i="8"/>
  <c r="M39" i="8"/>
  <c r="M38" i="8"/>
  <c r="L37" i="8"/>
  <c r="J37" i="8"/>
  <c r="M37" i="8" s="1"/>
  <c r="H37" i="8"/>
  <c r="M36" i="8"/>
  <c r="M35" i="8"/>
  <c r="M34" i="8"/>
  <c r="J33" i="8"/>
  <c r="H33" i="8"/>
  <c r="F33" i="8"/>
  <c r="M33" i="8" s="1"/>
  <c r="M32" i="8"/>
  <c r="M31" i="8"/>
  <c r="M30" i="8"/>
  <c r="M29" i="8"/>
  <c r="J29" i="8"/>
  <c r="H29" i="8"/>
  <c r="F29" i="8"/>
  <c r="M28" i="8"/>
  <c r="J28" i="8"/>
  <c r="H28" i="8"/>
  <c r="F28" i="8"/>
  <c r="M27" i="8"/>
  <c r="J27" i="8"/>
  <c r="H27" i="8"/>
  <c r="F27" i="8"/>
  <c r="M26" i="8"/>
  <c r="J26" i="8"/>
  <c r="H26" i="8"/>
  <c r="F26" i="8"/>
  <c r="M25" i="8"/>
  <c r="J25" i="8"/>
  <c r="H25" i="8"/>
  <c r="F25" i="8"/>
  <c r="M24" i="8"/>
  <c r="J24" i="8"/>
  <c r="H24" i="8"/>
  <c r="F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L170" i="7"/>
  <c r="J170" i="7"/>
  <c r="H170" i="7"/>
  <c r="M170" i="7" s="1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0" i="7"/>
  <c r="M129" i="7"/>
  <c r="M128" i="7"/>
  <c r="M127" i="7"/>
  <c r="M126" i="7"/>
  <c r="M125" i="7"/>
  <c r="M124" i="7"/>
  <c r="L123" i="7"/>
  <c r="J123" i="7"/>
  <c r="H123" i="7"/>
  <c r="M123" i="7" s="1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L87" i="7"/>
  <c r="J87" i="7"/>
  <c r="H87" i="7"/>
  <c r="M87" i="7" s="1"/>
  <c r="M86" i="7"/>
  <c r="M85" i="7"/>
  <c r="L84" i="7"/>
  <c r="J84" i="7"/>
  <c r="H84" i="7"/>
  <c r="M84" i="7" s="1"/>
  <c r="M83" i="7"/>
  <c r="M82" i="7"/>
  <c r="M81" i="7"/>
  <c r="M80" i="7"/>
  <c r="M79" i="7"/>
  <c r="M78" i="7"/>
  <c r="L77" i="7"/>
  <c r="J77" i="7"/>
  <c r="H77" i="7"/>
  <c r="M77" i="7" s="1"/>
  <c r="M76" i="7"/>
  <c r="M75" i="7"/>
  <c r="M74" i="7"/>
  <c r="M73" i="7"/>
  <c r="L72" i="7"/>
  <c r="J72" i="7"/>
  <c r="H72" i="7"/>
  <c r="M72" i="7" s="1"/>
  <c r="M71" i="7"/>
  <c r="L70" i="7"/>
  <c r="J70" i="7"/>
  <c r="M70" i="7" s="1"/>
  <c r="H70" i="7"/>
  <c r="L69" i="7"/>
  <c r="J69" i="7"/>
  <c r="M69" i="7" s="1"/>
  <c r="H69" i="7"/>
  <c r="L68" i="7"/>
  <c r="J68" i="7"/>
  <c r="M68" i="7" s="1"/>
  <c r="H68" i="7"/>
  <c r="L67" i="7"/>
  <c r="J67" i="7"/>
  <c r="M67" i="7" s="1"/>
  <c r="H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L44" i="7"/>
  <c r="J44" i="7"/>
  <c r="H44" i="7"/>
  <c r="M43" i="7"/>
  <c r="M42" i="7"/>
  <c r="M41" i="7"/>
  <c r="M40" i="7"/>
  <c r="M39" i="7"/>
  <c r="M38" i="7"/>
  <c r="L37" i="7"/>
  <c r="J37" i="7"/>
  <c r="M37" i="7" s="1"/>
  <c r="H37" i="7"/>
  <c r="M36" i="7"/>
  <c r="M35" i="7"/>
  <c r="M34" i="7"/>
  <c r="J33" i="7"/>
  <c r="H33" i="7"/>
  <c r="F33" i="7"/>
  <c r="M33" i="7" s="1"/>
  <c r="M32" i="7"/>
  <c r="M31" i="7"/>
  <c r="M30" i="7"/>
  <c r="M29" i="7"/>
  <c r="J29" i="7"/>
  <c r="H29" i="7"/>
  <c r="F29" i="7"/>
  <c r="M28" i="7"/>
  <c r="J28" i="7"/>
  <c r="H28" i="7"/>
  <c r="F28" i="7"/>
  <c r="M27" i="7"/>
  <c r="J27" i="7"/>
  <c r="H27" i="7"/>
  <c r="F27" i="7"/>
  <c r="M26" i="7"/>
  <c r="J26" i="7"/>
  <c r="H26" i="7"/>
  <c r="F26" i="7"/>
  <c r="M25" i="7"/>
  <c r="J25" i="7"/>
  <c r="H25" i="7"/>
  <c r="F25" i="7"/>
  <c r="M24" i="7"/>
  <c r="J24" i="7"/>
  <c r="H24" i="7"/>
  <c r="F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M5" i="7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L170" i="6"/>
  <c r="J170" i="6"/>
  <c r="H170" i="6"/>
  <c r="M170" i="6" s="1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0" i="6"/>
  <c r="M129" i="6"/>
  <c r="M128" i="6"/>
  <c r="M127" i="6"/>
  <c r="M126" i="6"/>
  <c r="M125" i="6"/>
  <c r="M124" i="6"/>
  <c r="L123" i="6"/>
  <c r="J123" i="6"/>
  <c r="H123" i="6"/>
  <c r="M123" i="6" s="1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L87" i="6"/>
  <c r="J87" i="6"/>
  <c r="H87" i="6"/>
  <c r="M87" i="6" s="1"/>
  <c r="M86" i="6"/>
  <c r="M85" i="6"/>
  <c r="L84" i="6"/>
  <c r="J84" i="6"/>
  <c r="M84" i="6" s="1"/>
  <c r="H84" i="6"/>
  <c r="M83" i="6"/>
  <c r="M82" i="6"/>
  <c r="M81" i="6"/>
  <c r="M80" i="6"/>
  <c r="M79" i="6"/>
  <c r="M78" i="6"/>
  <c r="L77" i="6"/>
  <c r="J77" i="6"/>
  <c r="H77" i="6"/>
  <c r="M77" i="6" s="1"/>
  <c r="M76" i="6"/>
  <c r="M75" i="6"/>
  <c r="M74" i="6"/>
  <c r="M73" i="6"/>
  <c r="L72" i="6"/>
  <c r="J72" i="6"/>
  <c r="H72" i="6"/>
  <c r="M72" i="6" s="1"/>
  <c r="M71" i="6"/>
  <c r="L70" i="6"/>
  <c r="J70" i="6"/>
  <c r="H70" i="6"/>
  <c r="M70" i="6" s="1"/>
  <c r="L69" i="6"/>
  <c r="J69" i="6"/>
  <c r="H69" i="6"/>
  <c r="M69" i="6" s="1"/>
  <c r="L68" i="6"/>
  <c r="J68" i="6"/>
  <c r="H68" i="6"/>
  <c r="M68" i="6" s="1"/>
  <c r="L67" i="6"/>
  <c r="J67" i="6"/>
  <c r="H67" i="6"/>
  <c r="M67" i="6" s="1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L44" i="6"/>
  <c r="J44" i="6"/>
  <c r="H44" i="6"/>
  <c r="M43" i="6"/>
  <c r="M42" i="6"/>
  <c r="M41" i="6"/>
  <c r="M40" i="6"/>
  <c r="M39" i="6"/>
  <c r="M38" i="6"/>
  <c r="L37" i="6"/>
  <c r="J37" i="6"/>
  <c r="H37" i="6"/>
  <c r="M37" i="6" s="1"/>
  <c r="M36" i="6"/>
  <c r="M35" i="6"/>
  <c r="M34" i="6"/>
  <c r="J33" i="6"/>
  <c r="H33" i="6"/>
  <c r="F33" i="6"/>
  <c r="M33" i="6" s="1"/>
  <c r="M32" i="6"/>
  <c r="M31" i="6"/>
  <c r="M30" i="6"/>
  <c r="M29" i="6"/>
  <c r="J29" i="6"/>
  <c r="H29" i="6"/>
  <c r="F29" i="6"/>
  <c r="M28" i="6"/>
  <c r="J28" i="6"/>
  <c r="H28" i="6"/>
  <c r="F28" i="6"/>
  <c r="M27" i="6"/>
  <c r="J27" i="6"/>
  <c r="H27" i="6"/>
  <c r="F27" i="6"/>
  <c r="M26" i="6"/>
  <c r="J26" i="6"/>
  <c r="H26" i="6"/>
  <c r="F26" i="6"/>
  <c r="M25" i="6"/>
  <c r="J25" i="6"/>
  <c r="H25" i="6"/>
  <c r="F25" i="6"/>
  <c r="M24" i="6"/>
  <c r="J24" i="6"/>
  <c r="H24" i="6"/>
  <c r="F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L170" i="1"/>
  <c r="J170" i="1"/>
  <c r="H170" i="1"/>
  <c r="M170" i="1" s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0" i="1"/>
  <c r="M129" i="1"/>
  <c r="M128" i="1"/>
  <c r="M127" i="1"/>
  <c r="M126" i="1"/>
  <c r="M125" i="1"/>
  <c r="M124" i="1"/>
  <c r="L123" i="1"/>
  <c r="J123" i="1"/>
  <c r="H123" i="1"/>
  <c r="M123" i="1" s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L87" i="1"/>
  <c r="M87" i="1" s="1"/>
  <c r="J87" i="1"/>
  <c r="H87" i="1"/>
  <c r="M86" i="1"/>
  <c r="M85" i="1"/>
  <c r="L84" i="1"/>
  <c r="J84" i="1"/>
  <c r="H84" i="1"/>
  <c r="M84" i="1" s="1"/>
  <c r="M83" i="1"/>
  <c r="M82" i="1"/>
  <c r="M81" i="1"/>
  <c r="M80" i="1"/>
  <c r="M79" i="1"/>
  <c r="M78" i="1"/>
  <c r="L77" i="1"/>
  <c r="J77" i="1"/>
  <c r="M77" i="1" s="1"/>
  <c r="H77" i="1"/>
  <c r="M76" i="1"/>
  <c r="M75" i="1"/>
  <c r="M74" i="1"/>
  <c r="M73" i="1"/>
  <c r="L72" i="1"/>
  <c r="J72" i="1"/>
  <c r="M72" i="1" s="1"/>
  <c r="H72" i="1"/>
  <c r="M71" i="1"/>
  <c r="L70" i="1"/>
  <c r="M70" i="1" s="1"/>
  <c r="J70" i="1"/>
  <c r="H70" i="1"/>
  <c r="L69" i="1"/>
  <c r="M69" i="1" s="1"/>
  <c r="J69" i="1"/>
  <c r="H69" i="1"/>
  <c r="L68" i="1"/>
  <c r="M68" i="1" s="1"/>
  <c r="J68" i="1"/>
  <c r="H68" i="1"/>
  <c r="L67" i="1"/>
  <c r="M67" i="1" s="1"/>
  <c r="J67" i="1"/>
  <c r="H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L44" i="1"/>
  <c r="J44" i="1"/>
  <c r="H44" i="1"/>
  <c r="M44" i="1" s="1"/>
  <c r="M43" i="1"/>
  <c r="M42" i="1"/>
  <c r="M41" i="1"/>
  <c r="M40" i="1"/>
  <c r="M39" i="1"/>
  <c r="M38" i="1"/>
  <c r="L37" i="1"/>
  <c r="M37" i="1" s="1"/>
  <c r="J37" i="1"/>
  <c r="H37" i="1"/>
  <c r="M36" i="1"/>
  <c r="M35" i="1"/>
  <c r="M34" i="1"/>
  <c r="J33" i="1"/>
  <c r="H33" i="1"/>
  <c r="M33" i="1" s="1"/>
  <c r="F33" i="1"/>
  <c r="M32" i="1"/>
  <c r="M31" i="1"/>
  <c r="M30" i="1"/>
  <c r="J29" i="1"/>
  <c r="H29" i="1"/>
  <c r="F29" i="1"/>
  <c r="M29" i="1" s="1"/>
  <c r="J28" i="1"/>
  <c r="H28" i="1"/>
  <c r="F28" i="1"/>
  <c r="M28" i="1" s="1"/>
  <c r="J27" i="1"/>
  <c r="H27" i="1"/>
  <c r="F27" i="1"/>
  <c r="M27" i="1" s="1"/>
  <c r="J26" i="1"/>
  <c r="H26" i="1"/>
  <c r="F26" i="1"/>
  <c r="M26" i="1" s="1"/>
  <c r="J25" i="1"/>
  <c r="H25" i="1"/>
  <c r="F25" i="1"/>
  <c r="M25" i="1" s="1"/>
  <c r="J24" i="1"/>
  <c r="H24" i="1"/>
  <c r="F24" i="1"/>
  <c r="M24" i="1" s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17" i="13" l="1"/>
</calcChain>
</file>

<file path=xl/sharedStrings.xml><?xml version="1.0" encoding="utf-8"?>
<sst xmlns="http://schemas.openxmlformats.org/spreadsheetml/2006/main" count="136512" uniqueCount="780">
  <si>
    <t>Consolidado</t>
  </si>
  <si>
    <t>Frente</t>
  </si>
  <si>
    <t>Estrategia</t>
  </si>
  <si>
    <t>Dependencia responsable</t>
  </si>
  <si>
    <t>Acción 2020</t>
  </si>
  <si>
    <t>Meta 2020</t>
  </si>
  <si>
    <t>Acción 2021</t>
  </si>
  <si>
    <t>Meta 2021</t>
  </si>
  <si>
    <t>Acción 2022</t>
  </si>
  <si>
    <t>Meta 2022</t>
  </si>
  <si>
    <t>Acción 2023</t>
  </si>
  <si>
    <t>Meta 2023</t>
  </si>
  <si>
    <t>Meta 2020-2023</t>
  </si>
  <si>
    <t>Responsable Directo</t>
  </si>
  <si>
    <t>Dependencia de Apoyo 1</t>
  </si>
  <si>
    <t>Dependencia de Apoyo 2</t>
  </si>
  <si>
    <t xml:space="preserve">Frente 1. Campo Multidimensional de Aprendizaje (CMA). </t>
  </si>
  <si>
    <t>1.1.	Autoevaluación y acreditación</t>
  </si>
  <si>
    <t>Vicerrectoría Académica</t>
  </si>
  <si>
    <t>Realizar la autoevaluación de los programas académicos de pregrado y posgrado</t>
  </si>
  <si>
    <t>Decanaturas de Facultad</t>
  </si>
  <si>
    <t xml:space="preserve">Dirección de Autoevaluación y Acreditación </t>
  </si>
  <si>
    <t>Presentar las condiciones iniciales para la acreditación del programa académico de Enfermería y el de Ingeniería Ambiental (seccional Girardot y extensión Facatativá)</t>
  </si>
  <si>
    <t>Presentar las condiciones iniciales para la acreditación del programa académico de  Profesional en Ciencias del Deporte y Educación Física (Soacha)</t>
  </si>
  <si>
    <t>Implementar el plan de mejora de autoevaluación </t>
  </si>
  <si>
    <t>Implementación del aseguramiento del aprendizaje</t>
  </si>
  <si>
    <t>Realizar la Presentación para la Autoevaluación Institucional</t>
  </si>
  <si>
    <t>Generar el fortalecimiento y mejoramiento de las condiciones de calidad</t>
  </si>
  <si>
    <t>Cumplir con el seguimiento a los planes de mejoramiento</t>
  </si>
  <si>
    <t>Presentar el documento-informe de autoevaluación para la reacreditación de la Licenciatura en Ciencias Sociales</t>
  </si>
  <si>
    <t>Decanatura de Facultad de Ciencias Sociales, Humanidades y Ciencias Políticas</t>
  </si>
  <si>
    <t>Dirigir e implementar el Plan de aseguramiento de la calidad académica de la UdeC</t>
  </si>
  <si>
    <t>Dirigir y consolidar el aseguramiento del aprendizaje</t>
  </si>
  <si>
    <t xml:space="preserve">1.2.	Campo multidimensional de aprendizaje (CMA) Institucional, organizativo y digital </t>
  </si>
  <si>
    <t>Diseñar el módulo académico del proyecto del (CMA)</t>
  </si>
  <si>
    <t>Implementar el proyecto del (CMA)</t>
  </si>
  <si>
    <t>Estructurar el proyecto del (CMA)</t>
  </si>
  <si>
    <t>Estructurar y radicar el proyecto del (CMA)</t>
  </si>
  <si>
    <t xml:space="preserve">Dirección de Planeación Institucional </t>
  </si>
  <si>
    <t>Diseñar el módulo tecnológico del proyecto del (CMA)</t>
  </si>
  <si>
    <t>Dirección de Sistemas y Tecnología</t>
  </si>
  <si>
    <t>Diseñar el módulo financiero del proyecto del (CMA)</t>
  </si>
  <si>
    <t>Dirección Financiera</t>
  </si>
  <si>
    <t>Dirección de Planeación Institucional</t>
  </si>
  <si>
    <t xml:space="preserve">Consolidaciòn CMA </t>
  </si>
  <si>
    <t>1.3. Campos de Aprendizaje Cultural</t>
  </si>
  <si>
    <t>Fundamentar los (CAC) (14)</t>
  </si>
  <si>
    <t>Implementar los (CAC)  (14)</t>
  </si>
  <si>
    <t>Direcciones de Sede o Extensiones</t>
  </si>
  <si>
    <t>Desarrollar el aplicativo de los (CAC) de todas las facultades</t>
  </si>
  <si>
    <t>Realizar los recursos digitales requeridos en cada CAC</t>
  </si>
  <si>
    <t xml:space="preserve">Oficina de Educación Virtual y a Distancia </t>
  </si>
  <si>
    <t>1.4.	Campos de Aprendizaje Disciplinar</t>
  </si>
  <si>
    <t>Diseñar los (CADI) de la Facultad de Ciencias de Agropecuarias</t>
  </si>
  <si>
    <t>Decanatura de Facultad Ciencias de Agropecuarias</t>
  </si>
  <si>
    <t>Diseñar los (CADI) de la Facultad de Educación</t>
  </si>
  <si>
    <t>Decanatura de Facultad de Ciencias de la Educación</t>
  </si>
  <si>
    <t>Diseñar los (CADI) de la Facultad de Ciencias de la Salud</t>
  </si>
  <si>
    <t>Decanatura de Facultad de Ciencias de la Salud</t>
  </si>
  <si>
    <t>Diseñar los (CADI) de la Facultad de Ciencias del Deporte</t>
  </si>
  <si>
    <t>Decanatura de Facultad de Ciencias del Deporte</t>
  </si>
  <si>
    <t>Diseñar los (CADI) de la Facultad de Ciencias Sociales, Humanidades y Ciencias Políticas</t>
  </si>
  <si>
    <t>Diseñar los (CADI) de la Facultad de ingeniería</t>
  </si>
  <si>
    <t>Decanatura de Facultad de Ingeniería</t>
  </si>
  <si>
    <t>Desarrollar el aplicativo de los (200 CADI) de las facultades</t>
  </si>
  <si>
    <t>Desarrollar el aplicativo de los (583 CADI) de las facultades</t>
  </si>
  <si>
    <t>Formar a los docentes en el uso de herramientas tecnológicas de los (CADI)</t>
  </si>
  <si>
    <t>Dirección Escuela de Formación y Aprendizaje EFAD</t>
  </si>
  <si>
    <t>Implementar los circuitos de formación para la puesta en marcha del plan de aprendizaje digital de los CADI en cada ruta de aprendizaje de los programas académicos.</t>
  </si>
  <si>
    <t>Diseñar los (CADI) de la Facultad de Ciencias Administrativas, Económicas y Contables</t>
  </si>
  <si>
    <t>Facultad de Ciencias Administrativas, Económicas y Contables</t>
  </si>
  <si>
    <t>Generar el diseño didáctico, y realizar los recursos digitales y el desarrollo Tecnológico de los (CADI)</t>
  </si>
  <si>
    <r>
      <t xml:space="preserve">Realizar los recursos digitales requeridos en cada CADI </t>
    </r>
    <r>
      <rPr>
        <sz val="10"/>
        <color theme="1"/>
        <rFont val="Candara"/>
        <family val="2"/>
      </rPr>
      <t>(200)</t>
    </r>
  </si>
  <si>
    <r>
      <t xml:space="preserve">Realizar los recursos digitales requeridos en cada CADI </t>
    </r>
    <r>
      <rPr>
        <sz val="10"/>
        <color theme="1"/>
        <rFont val="Candara"/>
        <family val="2"/>
      </rPr>
      <t>(583)</t>
    </r>
  </si>
  <si>
    <t>1.5. La familia como parte de los campos de aprendizaje</t>
  </si>
  <si>
    <t>Diseñar la estrategia de involucramiento de la familia en los (CAC)</t>
  </si>
  <si>
    <t>Dirección de Bienestar Universitario</t>
  </si>
  <si>
    <t>Implementar la estrategia de involucramiento de la familia en los CAC</t>
  </si>
  <si>
    <t xml:space="preserve">Dirección de Bienestar Universitario </t>
  </si>
  <si>
    <t>Diseñar la estrategia de involucramiento de la familia en los (CAC) y (CAI)</t>
  </si>
  <si>
    <t>Implementar la estrategia de involucramiento de la familia en los CAC y CAI</t>
  </si>
  <si>
    <t>Oficina de Desarrollo Académico</t>
  </si>
  <si>
    <t>1.6. Profesor gestor del conocimiento</t>
  </si>
  <si>
    <t>Crear e implementar los Centros de Formación docente sede Fusagasugá</t>
  </si>
  <si>
    <t>Crear e implementar los Centros de Formación docente extensiones Chía y Soacha</t>
  </si>
  <si>
    <t>Crear e implementar los Centros de Formación docente seccional Girardot y extensión Facatativá</t>
  </si>
  <si>
    <t xml:space="preserve"> Crear e implementar los Centros de Formación docente extensión Zipaquirá y seccional Ubaté</t>
  </si>
  <si>
    <t>Realizar los circuitos de formación</t>
  </si>
  <si>
    <t>Generar la visibilidad de la interacción de los profesores a través del CMA</t>
  </si>
  <si>
    <t xml:space="preserve">Implementar los mecanismos para la visibilidad de la interacción de los profesores en el CMA </t>
  </si>
  <si>
    <t>Diseñar los lineamientos del nuevo modelo de evaluación de desempeño docente</t>
  </si>
  <si>
    <t>Presentar el nuevo modelo de evaluación de desempeño docente</t>
  </si>
  <si>
    <t>Implementar el nuevo modelo de evaluación de desempeño docente</t>
  </si>
  <si>
    <t>Medir el impacto del nuevo modelo de evaluación de desempeño docente</t>
  </si>
  <si>
    <t>Diseñar y presentar una estrategia de incentivos y programas ofrecidos a los profesores</t>
  </si>
  <si>
    <t>Implementar la estrategia de incentivos y programas ofrecidos a los profesores</t>
  </si>
  <si>
    <t xml:space="preserve">Dirección de Talento Humano  </t>
  </si>
  <si>
    <t>Consolidar el proceso del Sistema interno de Aseguramiento de Calidad y el Sistema de evaluación y desempeño, Teniendo en cuenta el Decreto 1330 y el Acuerdo 002 del CESU.  </t>
  </si>
  <si>
    <t>1.7.	Observatorio de graduados</t>
  </si>
  <si>
    <t>Implementar un plan de comunicaciones dirigida a graduados</t>
  </si>
  <si>
    <t>Oficina Asesora de Comunicaciones</t>
  </si>
  <si>
    <t>Oficina de Graduados</t>
  </si>
  <si>
    <t>Implementar la política de graduados</t>
  </si>
  <si>
    <t>Fortalecer la relación con los graduados</t>
  </si>
  <si>
    <t>Diseñar el observatorio de graduados</t>
  </si>
  <si>
    <t>Implementar el Observatorio de graduados.</t>
  </si>
  <si>
    <t>Presentar la propuesta de bolsa de empleo de educación superior</t>
  </si>
  <si>
    <t xml:space="preserve">Implementar la bolsa de empleo de educación superior. </t>
  </si>
  <si>
    <t>Diseñar e implementar las estrategias de seguimiento e inserción laboral de graduados</t>
  </si>
  <si>
    <t>Diseñar y presentar una estrategia de incentivo de graduados para participación en programas ofrecidos, incluyendo los realizados por ISU y la formación en posgrados</t>
  </si>
  <si>
    <t>Implementar la estrategia de incentivo de graduados para participación en programas ofrecidos, incluyendo los realizados por ISU y la formación en posgrados</t>
  </si>
  <si>
    <t xml:space="preserve">Diseñar una estrategia digital para la recolección de datos de graduados </t>
  </si>
  <si>
    <t>Implementar la estrategia digital para la recolección de datos de graduados</t>
  </si>
  <si>
    <t>Implementar la estrategia para la recolección de datos de graduados (aumentar en 4.000 nuevos registros por año)</t>
  </si>
  <si>
    <t>Realizar la analítica académica para la caracterización, el seguimiento y acompañamiento al graduado.</t>
  </si>
  <si>
    <t>Consolidar la participación de los graduados en el Campo de Aprendizaje Institucional de Emprendimiento e Innovación y en el Campo de Aprendizaje Cultural</t>
  </si>
  <si>
    <t>Incentivar la participación de los graduados en los procesos académicos de la Universidad</t>
  </si>
  <si>
    <t xml:space="preserve">Oficina de Graduados </t>
  </si>
  <si>
    <t>Implementaciòn de la polìtica de Graduados en la UdeC</t>
  </si>
  <si>
    <t>1.8. Evaluación del aprendizaje</t>
  </si>
  <si>
    <t>Generar los lineamientos para la evaluación del aprendizaje</t>
  </si>
  <si>
    <t>Implementar el modelo para la evaluación del aprendizaje</t>
  </si>
  <si>
    <t>Realizar el seguimiento y la retroalimentación del modelo para la evaluación del aprendizaje</t>
  </si>
  <si>
    <t xml:space="preserve">Implementar la Ruta Saber Pro (Icfes) – Saber y valor agregado </t>
  </si>
  <si>
    <t xml:space="preserve">Medición de la Ruta Saber Pro (Icfes) – Saber y valor agregado </t>
  </si>
  <si>
    <t>Evaluar y medir las políticas institucionales</t>
  </si>
  <si>
    <t>Secretaria General</t>
  </si>
  <si>
    <t>1.9. El currículo como dispositivo pedagógico</t>
  </si>
  <si>
    <t>Establecer los lineamientos curriculares</t>
  </si>
  <si>
    <t xml:space="preserve">Efectuar el seguimiento, la analítica y retroalimentación de los lineamientos curriculares </t>
  </si>
  <si>
    <t>Implementar los lineamientos curriculares (32 programas con resignificación curricular)</t>
  </si>
  <si>
    <t>Frente 2. Misión trascendente</t>
  </si>
  <si>
    <t>2.10. Campo de Aprendizaje Institucional (CAI)</t>
  </si>
  <si>
    <t xml:space="preserve">Hacer el diagnóstico y nivelatorio del CAI Racionamiento lógico y cuantitativo </t>
  </si>
  <si>
    <t xml:space="preserve">Implementar el CAI Racionamiento lógico y Cuantitativo </t>
  </si>
  <si>
    <t xml:space="preserve">Realizar la validación CAI ciudadanía Siglo 21 </t>
  </si>
  <si>
    <t xml:space="preserve">Realizar ajustes al CAI ciudadanía Siglo 21 </t>
  </si>
  <si>
    <t>Hacer el diagnóstico y nivelatorio del CAI Ciudadanía siglo 21</t>
  </si>
  <si>
    <t>Implementar el CAI Ciudadanía siglo 21</t>
  </si>
  <si>
    <t>CAI Ciudadanía siglo 21 </t>
  </si>
  <si>
    <t>Efectuar el Diagnóstico y nivelatorio CAI Comunicación y lectura crítica</t>
  </si>
  <si>
    <t>Implementación del CAI Comunicación y lectura crítica</t>
  </si>
  <si>
    <t>Diagnóstico y nivelatorio del CAI Lengua extranjera</t>
  </si>
  <si>
    <t>Implementación CAI Lengua extranjera</t>
  </si>
  <si>
    <t>Hacer el diagnóstico y la implementación de los nivelatorios</t>
  </si>
  <si>
    <t>Implementación de los nivelatorios</t>
  </si>
  <si>
    <t>Diagnóstico y Nivelatorios del CAI CTeI (articulación 1330) (IIPA)</t>
  </si>
  <si>
    <t xml:space="preserve">Implementación  CAI CTeI </t>
  </si>
  <si>
    <t>Dirección de Investigación</t>
  </si>
  <si>
    <t>Resignificar el papel de los tutores y monitores. Presentar los perfiles docentes ante el Consejo Académico</t>
  </si>
  <si>
    <t>Implementar el plan de aprendizaje en segunda fase e integrarlo con el CADI</t>
  </si>
  <si>
    <t>Realizar la proyección de profesores para la implementación de los CAI</t>
  </si>
  <si>
    <t>Programar la ruta de la implementación de los CAI</t>
  </si>
  <si>
    <t>Implementación del CAI Cátedra Generación siglo 21</t>
  </si>
  <si>
    <t>Proyectar el plan operativo y físico para el desarrollo de los CAI</t>
  </si>
  <si>
    <t>Unidad de apoyo académico</t>
  </si>
  <si>
    <t>2.11.	Observancia de normas y expedición estatuto estudiantil</t>
  </si>
  <si>
    <t> Actualizar el Estatuto estudiantil</t>
  </si>
  <si>
    <t>2.12. Ciencia, Tecnología e Innovación (CTeI)</t>
  </si>
  <si>
    <t>Diseñar el plan de desarrollo académico de los CEA (en articulación con el plan de desarrollo físico)</t>
  </si>
  <si>
    <t xml:space="preserve"> Fortalecer y consolidar los Centros Estudios Agroambientales </t>
  </si>
  <si>
    <r>
      <t xml:space="preserve"> </t>
    </r>
    <r>
      <rPr>
        <sz val="10"/>
        <color rgb="FF000000"/>
        <rFont val="Candara"/>
        <family val="2"/>
      </rPr>
      <t>Obtener el reconocimiento del CEA ante Colciencias</t>
    </r>
  </si>
  <si>
    <t>Resignificar el Centro de Investigación Orlando Fals Borda</t>
  </si>
  <si>
    <t>Fortalecer y Consolidar el Centro de Investigación Orlando Fals Borda</t>
  </si>
  <si>
    <t>Obtener el reconocimiento del OFB ante Colciencias</t>
  </si>
  <si>
    <t>Estructurar y fundamentar el Centro de Innovación Tecnológica (CIT)</t>
  </si>
  <si>
    <t>Fortalecer y consolidar el (CIT).</t>
  </si>
  <si>
    <t>Obtener el reconocimiento del CIT ante Colciencias</t>
  </si>
  <si>
    <t>Implementación de la polìtica de CTI en la UdeC</t>
  </si>
  <si>
    <t>Elaborar el Plan Estratégico de Ciencia Tecnología e Innovación (CTeI)</t>
  </si>
  <si>
    <t>Implementación del Plan Estratégico de Ciencia Tecnología e Innovación (CTeI)</t>
  </si>
  <si>
    <t>Establecer lineamientos para la asignación de horas (CTeI)</t>
  </si>
  <si>
    <t>Implementar la política de Ciencia, Tecnología e Innovación (CTeI)</t>
  </si>
  <si>
    <t>Desarrollar la Red Translocal en convenio con la Universidad Surcolombiana</t>
  </si>
  <si>
    <t>Establecer redes de producción social del conocimiento. Cada grupo de investigación deberá pertenecer a una red</t>
  </si>
  <si>
    <t xml:space="preserve">Dinamizar las redes de producción social del conocimiento </t>
  </si>
  <si>
    <t>Consolidar y reorganizar los grupos de investigación</t>
  </si>
  <si>
    <t>Consolidar los grupos de investigación (aumentar a 34 el número de grupos categorizados) y posicionar 1 adicional en las categorías más alta)</t>
  </si>
  <si>
    <t>Consolidar docentes investigadores (aumentar a 67)</t>
  </si>
  <si>
    <t>Consolidación de docentes investigadores (aumentar a 72)</t>
  </si>
  <si>
    <t>Desarrollar proyectos como fruto de la materialización de convenios y evaluar su impacto</t>
  </si>
  <si>
    <t xml:space="preserve">Evaluar el impacto de los proyectos desarrollados en convenio o en convocatorias externas </t>
  </si>
  <si>
    <t>Caracterizar y actualizar la problemática en las regiones: provincia de Sumapaz y Soacha</t>
  </si>
  <si>
    <t>Caracterizar y actualizar la problemática en las regiones: Ubaté y Sabana Centro y Occidente.</t>
  </si>
  <si>
    <t>Actualizar el repositorio de problemas</t>
  </si>
  <si>
    <t>Articular la Ciencia, la Tecnología y la Innovación con los Campos de Aprendizaje Institucional y los CAC</t>
  </si>
  <si>
    <t>Definir el direccionamiento estratégico y la implementación de los centros de investigación</t>
  </si>
  <si>
    <t>Articular los centros de investigación</t>
  </si>
  <si>
    <t>Capacitar a los docentes en el circuíto de formación en la EFAD en CTI </t>
  </si>
  <si>
    <t xml:space="preserve">Plantear el documento de resignificación CITGO </t>
  </si>
  <si>
    <t>Consolidar el Centro CITGO</t>
  </si>
  <si>
    <t>Obtener el reconocimiento del CITGO ante Colciencias</t>
  </si>
  <si>
    <t>Elaborar e implementar el Plan estratègico de CTI en la UdeC</t>
  </si>
  <si>
    <t>2.13.	Producción de nuevo conocimiento</t>
  </si>
  <si>
    <t>Generar productos de conocimiento artísticos y culturales</t>
  </si>
  <si>
    <t>Consolidar los campos de conocimiento translocal por facultad</t>
  </si>
  <si>
    <t>Fundamentar los campos de conocimiento translocal por facultad</t>
  </si>
  <si>
    <t xml:space="preserve">Generar productos de apropiación social del conocimiento </t>
  </si>
  <si>
    <t>Generar productos de transferencia de nuevo conocimiento</t>
  </si>
  <si>
    <t xml:space="preserve">Generar productos de desarrollo tecnológico </t>
  </si>
  <si>
    <t xml:space="preserve">Generar productos de formación del recurso humano </t>
  </si>
  <si>
    <t xml:space="preserve">Generar procesos para indexar dos revistas científicas </t>
  </si>
  <si>
    <t> Lograr indexar una revista científica </t>
  </si>
  <si>
    <t>Lograr indexar una revista científica </t>
  </si>
  <si>
    <t>2.14.	Editorial Ucundinamarca</t>
  </si>
  <si>
    <t xml:space="preserve">Lograr el reconocimiento de la editorial </t>
  </si>
  <si>
    <t>Publicar 2 producciones editoriales</t>
  </si>
  <si>
    <t>Publicar 5 producciones editoriales</t>
  </si>
  <si>
    <t>Publicar 3 producciones editoriales</t>
  </si>
  <si>
    <t>Impulsar e incentivar la producción de conocimiento a partir de CAI Ciencia, Tecnología e Innovación (CTeI) (libro y/o cartillas, Working papers, registros y/o asociados a TIC)</t>
  </si>
  <si>
    <t>2.15. Interacción Social Universitaria (ISU)</t>
  </si>
  <si>
    <t>Cumplir con el margen anual estipulado en la meta fiscal</t>
  </si>
  <si>
    <t>Implementaciòn de la polìtica de ISU en la UdeC</t>
  </si>
  <si>
    <t>Crear el banco de problemas sociales para dar solución a problemas de la comunidad, alineadas con los CAC</t>
  </si>
  <si>
    <t xml:space="preserve">Dirección de Interacción Social Universitaria </t>
  </si>
  <si>
    <t>Establecer las estrategias de solución de problemas de la comunidad. </t>
  </si>
  <si>
    <t>Realizar las proyecciones para la virtualización que permita el ofrecimiento de cursos de educación continuada</t>
  </si>
  <si>
    <t>Diseñar el portafolio de servicios de asesoría y consultoría en articulación con CTeI.</t>
  </si>
  <si>
    <t>Ofertar el portafolio de servicios de asesoría y consultoría en articulación con Ciencia, Tecnología e Innovación</t>
  </si>
  <si>
    <t>Realizar la fundamentación teórica y proyección del Laboratorio de innovación social</t>
  </si>
  <si>
    <t>Crear el Laboratorio de innovación social</t>
  </si>
  <si>
    <t>Implementar el Laboratorio de innovación social</t>
  </si>
  <si>
    <t>Evaluar y depurar los convenios suscritos por la Dirección de ISU</t>
  </si>
  <si>
    <t>Generar transferencia de tecnología en articulación con (CTeI) </t>
  </si>
  <si>
    <t>Diseñar el modelo de Responsabilidad Social Universitaria</t>
  </si>
  <si>
    <t>Realizar las evaluaciones periódicas del modelo de responsabilidad social universitaria.</t>
  </si>
  <si>
    <t>Establecer lineamientos para horas de ISU y el programa de voluntariado.</t>
  </si>
  <si>
    <t>Vicerrectoría Administrativa y financiera</t>
  </si>
  <si>
    <t xml:space="preserve">    Establecer el relacionamiento con el sector productivo, articulado con los (CAI) y (CTeI)</t>
  </si>
  <si>
    <t>Presentar un proyecto por sede con relación con del sector productivo</t>
  </si>
  <si>
    <t>Generar alternativas de desarrollo sostenible (1 por sede)</t>
  </si>
  <si>
    <t>Desarrollar e implementar el Plan Estratégico CITGO</t>
  </si>
  <si>
    <t xml:space="preserve">Implementar el Plan estratégico CITGO </t>
  </si>
  <si>
    <t xml:space="preserve">Evaluar el plan estratégico de CITGO </t>
  </si>
  <si>
    <t>Elaborar el proyecto de inversión del consultorio de Psicología</t>
  </si>
  <si>
    <t>Crear, implementar y prestar  el servicio del consultorio de Psicología</t>
  </si>
  <si>
    <t>Facultad de Ciencias Sociales, Humanidades y Ciencias Políticas</t>
  </si>
  <si>
    <t>Realizar marketing digital de los productos derivados de ISU </t>
  </si>
  <si>
    <t>Crear la Red Latinoamericana Translocal</t>
  </si>
  <si>
    <t>Oficina Dialogando con el mundo</t>
  </si>
  <si>
    <t>2.16. Resignificación curricular</t>
  </si>
  <si>
    <t>Realizar la resignificación de pregrados y radicar los documentos ante el MEN</t>
  </si>
  <si>
    <t>Realizar la resignificación de tres (3)  especializaciones</t>
  </si>
  <si>
    <t>Realizar la resignificación de dos (2) especializaciones</t>
  </si>
  <si>
    <t>Realizar la resignificación posgrados y radicar los documentos ante el MEN de las maestrías en Educación y en Ciencias Ambientales</t>
  </si>
  <si>
    <t>Documentos maestros de posgrados de acuerdo con la resignificación curricular </t>
  </si>
  <si>
    <t>Realizar los lineamientos para la evaluación curricular (Observatorio CMA)</t>
  </si>
  <si>
    <t>Establecer el modelo de evaluación curricular (Observatorio CMA)</t>
  </si>
  <si>
    <t xml:space="preserve">Realizar mediciones de los resultados articulados a los lineamientos curriculares y el MEDIT </t>
  </si>
  <si>
    <t>2.17. Oferta nueva de programas de pregrado</t>
  </si>
  <si>
    <t>Construcción del documento maestro del programa académico de Licenciatura en Educación Física, Recreación y Deportes, Fusagasugá </t>
  </si>
  <si>
    <t xml:space="preserve">Radicar el documento maestro del programa académico de Licenciatura en Educación Física, Recreación y Deportes, Fusagasugá </t>
  </si>
  <si>
    <t>Radicar el documento maestro del programa académico de Ingeniería de software, extensión Soacha</t>
  </si>
  <si>
    <t>Radicar el documento maestro del programa académico de Ingeniería Industrial, Extensión Chía   </t>
  </si>
  <si>
    <t>Construcción del documento maestro del programa académico de Ingeniería de Software en la seccional Girardot.</t>
  </si>
  <si>
    <t>Radicar el documento maestro del programa académico de Ingeniería de Software en la seccional Girardot.</t>
  </si>
  <si>
    <t>Construcción del documento maestro del programa académico Ingeniería Geomática - extensión Soacha</t>
  </si>
  <si>
    <t>Radicar el documento maestro del programa académico Ingeniería Geomática - extensión Soacha</t>
  </si>
  <si>
    <t>Construcción y radicación de los documentos maestros de tres (3) programas académicos, uno para la extensión Facatativá (1), la extensión Zipaquirá (1) y la seccional de Ubate (1)</t>
  </si>
  <si>
    <t>Construcción y radicación del  documento maestro de dos (2) programas académicos, para la extensión Zipaquirá (1) y la extención de Chía)</t>
  </si>
  <si>
    <t>Construcción del documento maestro de los programas académicos de Administración de Empresas y Contaduría Pública, extensión Soacha</t>
  </si>
  <si>
    <t>Radicar el documento maestro de los programas académicos de Administración de Empresas y Contaduría Pública, extensión Soacha</t>
  </si>
  <si>
    <t>2.18. Oferta nueva de programas de posgrado (virtual)</t>
  </si>
  <si>
    <t>Elaborar y radicar el documento maestro de Maestría en Ciencias Agrarias y la Maestría en salud Pública</t>
  </si>
  <si>
    <t>Radicar los documentos maestros de (3)  Maestrías</t>
  </si>
  <si>
    <t>Radicar los documentos maestros de (2)  Maestrías</t>
  </si>
  <si>
    <t>Dirección de posgrados</t>
  </si>
  <si>
    <t>Elaborar los documentos maestros de (7) especializaciones en modalidad virtual</t>
  </si>
  <si>
    <t>Presentar ante el MEN los documentos maestros de (7) maestrías en modalidad virtual. Construcción y aprobación interna de (13) documentos maestros de especialización.</t>
  </si>
  <si>
    <t>Presentar ante el MEN los documentos maestros de (13) especializaciones en modalidad virtual. Construcción y aprobación interna de (10) documentos maestros de especialización.</t>
  </si>
  <si>
    <t>Presentar ante el MEN los documentos maestros de (10) especializaciones en modalidad virtual</t>
  </si>
  <si>
    <t>Dirección de Autoevaluación y Acreditación</t>
  </si>
  <si>
    <t>Diseñar y producir 10 diplomados en modalidad virtual cada uno de dos (2) créditos académicos</t>
  </si>
  <si>
    <t>Diseñar y producir 20 diplomados en modalidad virtual cada uno de dos (2) créditos académicos</t>
  </si>
  <si>
    <t>Diseñar y producir 25 diplomados en modalidad virtual cada uno de dos (2) créditos académicos</t>
  </si>
  <si>
    <t>Fortalecer el campus virtual de la UCundinamarca en aspectos como el soporte técnico y sistema de alojamiento.</t>
  </si>
  <si>
    <t>Frente 3. Cultura Translocal Transmoderna</t>
  </si>
  <si>
    <t>3.19.	Proyecto Educativo Institucional (PEI)</t>
  </si>
  <si>
    <t>Realizar la actualización del Proyecto Educativo Institucional </t>
  </si>
  <si>
    <t xml:space="preserve">3.20. Campos de Aprendizaje Cultural (CAC) </t>
  </si>
  <si>
    <t>Articular los encuentros dialógicos a las evidencias del CAC </t>
  </si>
  <si>
    <t>Efectuar un informe semestral con los resultados del CAC, generando acciones de mejora</t>
  </si>
  <si>
    <t>Realizar un CAC “experiencial”  sobre los valores democráticos, la civilidad y la libertad.</t>
  </si>
  <si>
    <t>Realizar la Analítica de Campos de Aprendizaje Cultural (CAC)</t>
  </si>
  <si>
    <t>3.21. Autorregulación, observancia de las normas, reglas, principios, valores e instituciones. Derechos y deberes, no solamente desde el punto de vista de lo que espero que me den, sino de lo que aporto</t>
  </si>
  <si>
    <t>Evaluar el impacto de los Campos de Aprendizaje Disciplinar (CADI)</t>
  </si>
  <si>
    <t>Articular los Campos de Aprendizaje Disciplinar (CADI), con los Campo de Aprendizaje Institucional (CAI)</t>
  </si>
  <si>
    <t>Vincular los espacios, lúdicos, artísticos y recreativos en los CAC</t>
  </si>
  <si>
    <r>
      <t>Evaluar el impacto el Campo de Aprendizaje Institucional (CAI) Ciudadanía S21.</t>
    </r>
    <r>
      <rPr>
        <sz val="10"/>
        <color theme="1"/>
        <rFont val="Candara"/>
        <family val="2"/>
      </rPr>
      <t xml:space="preserve">  </t>
    </r>
  </si>
  <si>
    <t>3.22. Convivencia y valores democráticos: compromiso, construcción, diálogo, consenso y armonía.</t>
  </si>
  <si>
    <t> Implementar el (CAC) PAZ-CIENCIA</t>
  </si>
  <si>
    <t> (CAC) PAZ-CIENCIA en funcionamiento</t>
  </si>
  <si>
    <t xml:space="preserve">3.23. Comunicación, lenguaje y símbolos asertivos y positivos. </t>
  </si>
  <si>
    <t>Crear e implementar la escuela TRANSMEDIA. </t>
  </si>
  <si>
    <t>Escuela TRANSMEDIA en funcionamiento</t>
  </si>
  <si>
    <t>Crear el club de lectura</t>
  </si>
  <si>
    <t>Crear el Observatorio  de medios / Club de lectura en funcionamiento</t>
  </si>
  <si>
    <t>Observatorio  de medios y Club de lectura en funcionamiento</t>
  </si>
  <si>
    <t>Crear y poner en funcionamiento  el Observatorio de ciudadanía S21.</t>
  </si>
  <si>
    <t>Observatorio de ciudadanía S21 en funcionamiento</t>
  </si>
  <si>
    <t xml:space="preserve">Realizar noticieros online institucionales que favorezcan el CAI de Comunicación. </t>
  </si>
  <si>
    <t>Crear nuevos canales de comunicación y medir los impactos de aquellos que hoy tiene la UCundinamarca.</t>
  </si>
  <si>
    <t>Establecer, medir y hacer crecer los significados de los valores y principios de acciones positivas que se enarbolan en el MEDIT</t>
  </si>
  <si>
    <t>Diseñar e implementar el plan estrategico de comunicaciones</t>
  </si>
  <si>
    <t>Hacer seguimiento el plan estrategico de comunicaciones</t>
  </si>
  <si>
    <t>3.24.   Generar y consolidar una comunidad de aprendizaje</t>
  </si>
  <si>
    <t>Fundamentar, expedir y determinar las líneas translocales de la facultad </t>
  </si>
  <si>
    <t>Generar una campaña semestral que promuevan la unión y valores del MEDIT en la comunidad universitaria.</t>
  </si>
  <si>
    <t>Frente 4. Bienestar Universitario constitutivo de la vida y la libertad</t>
  </si>
  <si>
    <t>27. Convivencia y clima organizacional</t>
  </si>
  <si>
    <t>Implementar los programas: hábitos de vida saludable, mejoramiento de la calidad de vida, desarrollo humano, programas psicosociales.</t>
  </si>
  <si>
    <t>4.25. Implementación de la política de inclusión y equidad</t>
  </si>
  <si>
    <t>Elaboración de la cartilla de espacio público y andenes para la parametrización de la construcción de los espacios inclusivos en la Universidad</t>
  </si>
  <si>
    <t>Implementación de la parametrización en la construcción de los espacios nuevos establecidos en la cartilla de espacios inclusivos</t>
  </si>
  <si>
    <t>Dirección de Bienes y Servicios</t>
  </si>
  <si>
    <t>Señalización de los espacios físicos de la universidad en pro de la inclusión educativa, condiciones de calidad y seguridad y salud en el trabajo</t>
  </si>
  <si>
    <r>
      <t>Presentar el proyecto de implementación de la política</t>
    </r>
    <r>
      <rPr>
        <sz val="10"/>
        <color theme="1"/>
        <rFont val="Candara"/>
        <family val="2"/>
      </rPr>
      <t> de educación inclusiva</t>
    </r>
  </si>
  <si>
    <r>
      <t>Implementación de la política</t>
    </r>
    <r>
      <rPr>
        <sz val="10"/>
        <color theme="1"/>
        <rFont val="Candara"/>
        <family val="2"/>
      </rPr>
      <t> de educación inclusiva</t>
    </r>
  </si>
  <si>
    <t>Campaña de sensibilización de la inclusión (cartilla y video)</t>
  </si>
  <si>
    <r>
      <t> </t>
    </r>
    <r>
      <rPr>
        <sz val="10"/>
        <color theme="1"/>
        <rFont val="Candara"/>
        <family val="2"/>
      </rPr>
      <t> </t>
    </r>
  </si>
  <si>
    <t>Implementaciòn de la polìtica de Bienestar en la UdeC</t>
  </si>
  <si>
    <t>Implementaciòn de la polìtica de Inclusión en la UdeC</t>
  </si>
  <si>
    <t>4.26. MEDIT a un clic</t>
  </si>
  <si>
    <t>Realizar acompañamiento académico a los estudiantes</t>
  </si>
  <si>
    <r>
      <t>Diseñar la estrategia de Graduación </t>
    </r>
    <r>
      <rPr>
        <sz val="10"/>
        <color theme="1"/>
        <rFont val="Candara"/>
        <family val="2"/>
      </rPr>
      <t> </t>
    </r>
  </si>
  <si>
    <r>
      <t> </t>
    </r>
    <r>
      <rPr>
        <sz val="10"/>
        <color theme="1"/>
        <rFont val="Candara"/>
        <family val="2"/>
      </rPr>
      <t> </t>
    </r>
    <r>
      <rPr>
        <sz val="10"/>
        <color rgb="FF000000"/>
        <rFont val="Candara"/>
        <family val="2"/>
      </rPr>
      <t>Implementación de la estrategia de graduación </t>
    </r>
    <r>
      <rPr>
        <sz val="10"/>
        <color theme="1"/>
        <rFont val="Candara"/>
        <family val="2"/>
      </rPr>
      <t> al 100% por parte de las Decanaturas y direcciones de programa.</t>
    </r>
  </si>
  <si>
    <t>Pruebas saber en la media nacional </t>
  </si>
  <si>
    <t>Tasa de graduación</t>
  </si>
  <si>
    <t xml:space="preserve">Indicadores del 1330 </t>
  </si>
  <si>
    <t>Resignificación curricular</t>
  </si>
  <si>
    <t>Diseñar e implementar la estrategia de retención y realizar seguimiento, análisis y mejoramiento mediante alertas tempranas.</t>
  </si>
  <si>
    <r>
      <t>Generar un plan de acompañamiento y seguimiento a las condiciones de vulnerabilidad psicosocial al ingreso de los estudiantes</t>
    </r>
    <r>
      <rPr>
        <sz val="10"/>
        <color theme="1"/>
        <rFont val="Candara"/>
        <family val="2"/>
      </rPr>
      <t> </t>
    </r>
  </si>
  <si>
    <r>
      <t>Realizar el estudio y análisis de la tasa de graduación</t>
    </r>
    <r>
      <rPr>
        <sz val="10"/>
        <color theme="1"/>
        <rFont val="Candara"/>
        <family val="2"/>
      </rPr>
      <t> </t>
    </r>
  </si>
  <si>
    <t>Gestionar la red de monitores, con el fin de fortalecer el acompañamiento a los estudiantes.</t>
  </si>
  <si>
    <t>4.27. Convivencia y clima organizacional</t>
  </si>
  <si>
    <r>
      <t>Realizar las mediciones del clima organizacional. A partir de las mediciones se establecerá el plan de actividades para el fortalecimiento de la convivencia y el clima organizacional. </t>
    </r>
    <r>
      <rPr>
        <sz val="10"/>
        <color theme="1"/>
        <rFont val="Candara"/>
        <family val="2"/>
      </rPr>
      <t> </t>
    </r>
  </si>
  <si>
    <t>Diseñar estrategias y capacitar en ellas, para fortalecer los hábitos de vida saludables (pausas activas, salud mental) articuladas con Talento Humanos y SST.</t>
  </si>
  <si>
    <t xml:space="preserve">4.28.  Seguimiento a los programas de Bienestar Universitario, con el fin de fortalecer la calidad y aumentar la cobertura  </t>
  </si>
  <si>
    <t>Realizar seguimiento a los estudiantes beneficiados de convenios externos y apoyos económicos interno </t>
  </si>
  <si>
    <t>Evaluar semestralmente los servicios y programas socioeconómicos de Bienestar Universitario  </t>
  </si>
  <si>
    <t>Implementar un encuentro anual  de “Buenas prácticas” de universidades públicas en cuanto a Bienestar Universitario.  </t>
  </si>
  <si>
    <t>  </t>
  </si>
  <si>
    <t>Generar encuentros interinstitucionales por medio de capacitaciones e historias de vida. </t>
  </si>
  <si>
    <r>
      <t>    Aumentar la cobertura y el número de beneficiados a los programas socio económicos.  </t>
    </r>
    <r>
      <rPr>
        <sz val="10"/>
        <color theme="1"/>
        <rFont val="Candara"/>
        <family val="2"/>
      </rPr>
      <t> </t>
    </r>
  </si>
  <si>
    <t>4.29. Implementación de la política y del modelo de Bienestar Universitario</t>
  </si>
  <si>
    <t>Diseñar la política y el modelo de Bienestar Universitario </t>
  </si>
  <si>
    <t>Implementar la política y el modelo de Bienestar Universitario   </t>
  </si>
  <si>
    <r>
      <t>Efectuar el Seguimiento y verificación de la implementación del modelo y la política de Bienestar Universitario</t>
    </r>
    <r>
      <rPr>
        <sz val="10"/>
        <color theme="1"/>
        <rFont val="Candara"/>
        <family val="2"/>
      </rPr>
      <t> </t>
    </r>
  </si>
  <si>
    <t>Impulsar el fortalecimiento integral del talento humano para la excelencia en la prestación del servicio a la comunidad universitaria (medición del clima organizacional).</t>
  </si>
  <si>
    <r>
      <t>Hacer la analítica con los resultados de la medición del clima laboral, para establecer e implementar acciones de mejora</t>
    </r>
    <r>
      <rPr>
        <sz val="10"/>
        <color theme="1"/>
        <rFont val="Candara"/>
        <family val="2"/>
      </rPr>
      <t> </t>
    </r>
  </si>
  <si>
    <r>
      <t>Diseñar una estrategia de comunicación de Bienestar Universitario</t>
    </r>
    <r>
      <rPr>
        <sz val="10"/>
        <color theme="1"/>
        <rFont val="Candara"/>
        <family val="2"/>
      </rPr>
      <t> </t>
    </r>
  </si>
  <si>
    <r>
      <t>Diseñar e implementar la estrategia de orientación a la virtualidad del modelo de Bienestar Universitario</t>
    </r>
    <r>
      <rPr>
        <sz val="10"/>
        <color theme="1"/>
        <rFont val="Candara"/>
        <family val="2"/>
      </rPr>
      <t> </t>
    </r>
  </si>
  <si>
    <t>4.30. Promover el intercambio de saberes (cultura translocal)</t>
  </si>
  <si>
    <t>Promover la participación de grupos nacionales e internacionales en actividades culturales, deportivas y de letras.</t>
  </si>
  <si>
    <t>4.31. Entornos de trabajo saludable</t>
  </si>
  <si>
    <r>
      <t>Promover espacios para la promoción y prevención en salud, que ayuden a mitigar las enfermedades base. </t>
    </r>
    <r>
      <rPr>
        <sz val="10"/>
        <color theme="1"/>
        <rFont val="Candara"/>
        <family val="2"/>
      </rPr>
      <t> </t>
    </r>
  </si>
  <si>
    <r>
      <t>Desarrollar acciones lúdico-formativas que permitan involucrar a la comunidad universitaria de forma recreativa en temáticas de salud. (Rumba terapias entre otras) </t>
    </r>
    <r>
      <rPr>
        <sz val="10"/>
        <color theme="1"/>
        <rFont val="Candara"/>
        <family val="2"/>
      </rPr>
      <t> </t>
    </r>
  </si>
  <si>
    <r>
      <t>    Implementar mecanismos de integración con equipos de trabajo académicos, como alternativas de acompañamiento. </t>
    </r>
    <r>
      <rPr>
        <sz val="10"/>
        <color theme="1"/>
        <rFont val="Candara"/>
        <family val="2"/>
      </rPr>
      <t> </t>
    </r>
  </si>
  <si>
    <r>
      <t>Realizar actividades en temáticas específicas para administrativos y docentes. </t>
    </r>
    <r>
      <rPr>
        <sz val="10"/>
        <color theme="1"/>
        <rFont val="Candara"/>
        <family val="2"/>
      </rPr>
      <t> </t>
    </r>
  </si>
  <si>
    <t>4.32.  Generar acciones formativas dirigidas a la comunidad universitaria que promuevan la participación en campañas de salud</t>
  </si>
  <si>
    <r>
      <t>Generar campañas educativas sobre temas de mejoramiento de la calidad de vida para fortalecer la salud frente a las necesidades actuales. </t>
    </r>
    <r>
      <rPr>
        <sz val="10"/>
        <color theme="1"/>
        <rFont val="Candara"/>
        <family val="2"/>
      </rPr>
      <t> </t>
    </r>
  </si>
  <si>
    <r>
      <t>Generar ofertas de orientación en salud que se promuevan desde la virtualidad en formación de hábitos de vida saludable dirigido a toda la comunidad universitaria. </t>
    </r>
    <r>
      <rPr>
        <sz val="10"/>
        <color theme="1"/>
        <rFont val="Candara"/>
        <family val="2"/>
      </rPr>
      <t> </t>
    </r>
  </si>
  <si>
    <r>
      <t>Implementar campañas de hábitos de vida saludable, “Planifica tu vida - prevención de ETS”, con el objetivo de mitigar riesgos. </t>
    </r>
    <r>
      <rPr>
        <sz val="10"/>
        <color theme="1"/>
        <rFont val="Candara"/>
        <family val="2"/>
      </rPr>
      <t> </t>
    </r>
  </si>
  <si>
    <r>
      <t>Realizar una campaña competitiva entre semestres con asuntos que fomenten la salud de la población universitaria. </t>
    </r>
    <r>
      <rPr>
        <sz val="10"/>
        <color theme="1"/>
        <rFont val="Candara"/>
        <family val="2"/>
      </rPr>
      <t> </t>
    </r>
  </si>
  <si>
    <t>4.33. Vinculación con entes regionales</t>
  </si>
  <si>
    <r>
      <t> </t>
    </r>
    <r>
      <rPr>
        <sz val="10"/>
        <color rgb="FF000000"/>
        <rFont val="Candara"/>
        <family val="2"/>
      </rPr>
      <t>Generar una articulación con entidades de la región, con el fin de promover servicios de salud para la población universitaria. </t>
    </r>
    <r>
      <rPr>
        <sz val="10"/>
        <color theme="1"/>
        <rFont val="Candara"/>
        <family val="2"/>
      </rPr>
      <t> </t>
    </r>
  </si>
  <si>
    <t>4.34. Promover el sentido de pertenencia de la identidad, los valores, las costumbres y las manifestaciones tradicionales en el aprendizaje cultural</t>
  </si>
  <si>
    <t>Diseñar e implementar el CAC Serenata por Cundinamarca.</t>
  </si>
  <si>
    <r>
      <t>    Apoyar espacios pedagógicos para el desarrollo de sentido de pertenencia en las diferentes manifestaciones tradicionales, articulado con la academia.  </t>
    </r>
    <r>
      <rPr>
        <sz val="10"/>
        <color theme="1"/>
        <rFont val="Candara"/>
        <family val="2"/>
      </rPr>
      <t> </t>
    </r>
  </si>
  <si>
    <t>4.35. Articular los campos de aprendizaje</t>
  </si>
  <si>
    <r>
      <t>Implementar la herramienta diseñada para la articulación de los Campos de Aprendizaje Cultural (CAC).</t>
    </r>
    <r>
      <rPr>
        <sz val="10"/>
        <color theme="1"/>
        <rFont val="Candara"/>
        <family val="2"/>
      </rPr>
      <t> </t>
    </r>
  </si>
  <si>
    <t>Involucrar y visibilizar a Bienestar Universitario en el desarrollo de los CAC.</t>
  </si>
  <si>
    <t>Frente 5. Diálogo transfronterizo</t>
  </si>
  <si>
    <t>5.36. Diálogo desde nuestras provincias con el mundo y Latinoamérica, mediante las funciones misionales de la UCundinamarca</t>
  </si>
  <si>
    <t>Realizar aportes al Campo de Aprendizaje Institucional Ciencia, Tecnología e Innovación (CTeI), desde los programas de misiones académicas.</t>
  </si>
  <si>
    <r>
      <t>Aportar al Campo de Aprendizaje Institucional (CTeI), mediante encuentros internacionales “Congresos, conversatorios, simposios, seminarios, entre otros”, en la UCundinamarca</t>
    </r>
    <r>
      <rPr>
        <sz val="10"/>
        <color theme="1"/>
        <rFont val="Candara"/>
        <family val="2"/>
      </rPr>
      <t> </t>
    </r>
  </si>
  <si>
    <r>
      <t>Lograr la articulación con la función misional de Formación y Aprendizaje, por medio del Campo de Aprendizaje Cultural: el Pluriverso</t>
    </r>
    <r>
      <rPr>
        <sz val="10"/>
        <color theme="1"/>
        <rFont val="Candara"/>
        <family val="2"/>
      </rPr>
      <t> </t>
    </r>
  </si>
  <si>
    <r>
      <t>Hacer Aportes a la Proyección Social y proyectos de Interacción Social Universitaria (ISU), en el programa de voluntariado internacional ¨The Real Peace Agreement¨</t>
    </r>
    <r>
      <rPr>
        <sz val="10"/>
        <color theme="1"/>
        <rFont val="Candara"/>
        <family val="2"/>
      </rPr>
      <t> </t>
    </r>
  </si>
  <si>
    <t xml:space="preserve">Generar la articulación con los programas de Bienestar Universitario por medio de servicios de bienestar con enfoque internacional.  </t>
  </si>
  <si>
    <t>Implementaciòn de la polìtica de Dialogando con el mundo en la UdeC</t>
  </si>
  <si>
    <t>5.38.  Promover e incentivar el multilingüismo y la transculturalidad a través de Campos de Aprendizaje del MEDIT</t>
  </si>
  <si>
    <t>Crear y poner en operación el Centro de Idiomas Fusagasugá, Facatativá y Chía</t>
  </si>
  <si>
    <r>
      <t> </t>
    </r>
    <r>
      <rPr>
        <sz val="10"/>
        <color theme="1"/>
        <rFont val="Candara"/>
        <family val="2"/>
      </rPr>
      <t> </t>
    </r>
    <r>
      <rPr>
        <sz val="10"/>
        <color rgb="FF000000"/>
        <rFont val="Candara"/>
        <family val="2"/>
      </rPr>
      <t>Crear y poner en operación el Centro de Idiomas Soacha y Girardot</t>
    </r>
  </si>
  <si>
    <r>
      <t> </t>
    </r>
    <r>
      <rPr>
        <sz val="10"/>
        <color theme="1"/>
        <rFont val="Candara"/>
        <family val="2"/>
      </rPr>
      <t> </t>
    </r>
    <r>
      <rPr>
        <sz val="10"/>
        <color rgb="FF000000"/>
        <rFont val="Candara"/>
        <family val="2"/>
      </rPr>
      <t>Crear y poner en operación el Centro de Idiomas Ubaté y Zipaquirá</t>
    </r>
  </si>
  <si>
    <r>
      <t> </t>
    </r>
    <r>
      <rPr>
        <sz val="10"/>
        <color theme="1"/>
        <rFont val="Candara"/>
        <family val="2"/>
      </rPr>
      <t> </t>
    </r>
    <r>
      <rPr>
        <sz val="10"/>
        <color rgb="FF000000"/>
        <rFont val="Candara"/>
        <family val="2"/>
      </rPr>
      <t xml:space="preserve">Diseñar e implementar la estrategia de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para el Centro de Idiomas</t>
    </r>
  </si>
  <si>
    <t>Implementar la estrategia de marketing para el Centro de Idiomas</t>
  </si>
  <si>
    <t>  Diseñar un Campo de Aprendizaje Institucional (CAI) español para extranjeros en el instituto de Idiomas</t>
  </si>
  <si>
    <t>   Implementar un Campo de Aprendizaje Institucional (CAI) español para extranjeros en el instituto de Idiomas</t>
  </si>
  <si>
    <r>
      <t>Vincular monitores para el aprendizaje de lengua extranjera</t>
    </r>
    <r>
      <rPr>
        <sz val="10"/>
        <color theme="1"/>
        <rFont val="Candara"/>
        <family val="2"/>
      </rPr>
      <t> </t>
    </r>
  </si>
  <si>
    <r>
      <t>Vincular profesores internacionales en modalidad de monitores apoyando el aprendizaje de lengua extranjera</t>
    </r>
    <r>
      <rPr>
        <sz val="10"/>
        <color theme="1"/>
        <rFont val="Candara"/>
        <family val="2"/>
      </rPr>
      <t> </t>
    </r>
  </si>
  <si>
    <t>5.39.  Promover la formación de ciudadanos del mundo a través de programas de movilidad académica y participación en alianzas y redes de conocimiento privilegiando a Latinoamérica</t>
  </si>
  <si>
    <r>
      <t>Incentivar las misiones académicas de los docentes de la UCundinamarca en el exterior</t>
    </r>
    <r>
      <rPr>
        <sz val="10"/>
        <color theme="1"/>
        <rFont val="Candara"/>
        <family val="2"/>
      </rPr>
      <t> </t>
    </r>
  </si>
  <si>
    <r>
      <t>Promover las misiones académicas de docentes extranjeros en la UCundinamarca</t>
    </r>
    <r>
      <rPr>
        <sz val="10"/>
        <color theme="1"/>
        <rFont val="Candara"/>
        <family val="2"/>
      </rPr>
      <t> </t>
    </r>
  </si>
  <si>
    <r>
      <t>Incentivar las misiones académicas de los estudiantes de la UCundinamarca en el exterior</t>
    </r>
    <r>
      <rPr>
        <sz val="10"/>
        <color theme="1"/>
        <rFont val="Candara"/>
        <family val="2"/>
      </rPr>
      <t> </t>
    </r>
  </si>
  <si>
    <r>
      <t>Promover las misiones académicas de estudiantes extranjeros en la UCundinamarca</t>
    </r>
    <r>
      <rPr>
        <sz val="10"/>
        <color theme="1"/>
        <rFont val="Candara"/>
        <family val="2"/>
      </rPr>
      <t> </t>
    </r>
  </si>
  <si>
    <t>Productos académicos gestionados mediante convenios con redes de conocimiento nacionales e  internacionales.</t>
  </si>
  <si>
    <t>5.40.   Implementación y evaluación de la política Dialogando con el Mundo</t>
  </si>
  <si>
    <r>
      <t>Socializar la Política Dialogando con el Mundo</t>
    </r>
    <r>
      <rPr>
        <sz val="10"/>
        <color theme="1"/>
        <rFont val="Candara"/>
        <family val="2"/>
      </rPr>
      <t> </t>
    </r>
  </si>
  <si>
    <r>
      <t>Socializar el Procedimiento: Internacionalización, Dialogando con el Mundo</t>
    </r>
    <r>
      <rPr>
        <sz val="10"/>
        <color theme="1"/>
        <rFont val="Candara"/>
        <family val="2"/>
      </rPr>
      <t> </t>
    </r>
  </si>
  <si>
    <r>
      <t>Participar en el encuentro internacional “Diálogo Transfronterizo”. </t>
    </r>
    <r>
      <rPr>
        <sz val="10"/>
        <color theme="1"/>
        <rFont val="Candara"/>
        <family val="2"/>
      </rPr>
      <t> </t>
    </r>
  </si>
  <si>
    <t>Lograr la aprobación de la oficina Dialogando con el Mundo, y la incorporación en la estructura administrativa</t>
  </si>
  <si>
    <t>5.41. Promover e incentivar el multilingüismo y la transculturalidad a través de los Campos de Aprendizaje del MEDIT</t>
  </si>
  <si>
    <t xml:space="preserve">Incentivar el desarrollo del CAI Lengua extranjera. </t>
  </si>
  <si>
    <t>Impulsar el uso de bibliografía en otros idiomas mediante un taller internacional.</t>
  </si>
  <si>
    <t>Ejecutar programas de inmersión lingüística con la estructura del proyecto The Real Peace Agreement.</t>
  </si>
  <si>
    <t xml:space="preserve">Frente 6. Organización universitaria inteligente con alma y corazón </t>
  </si>
  <si>
    <t>6.42. Implementar el Modelo Integrado de Planeación y Gestión (MIPG)</t>
  </si>
  <si>
    <r>
      <t xml:space="preserve">Lograr la Implementación Modelo Integrado de Planeación y Gestión (MIPG) </t>
    </r>
    <r>
      <rPr>
        <sz val="10"/>
        <color theme="1"/>
        <rFont val="Candara"/>
        <family val="2"/>
      </rPr>
      <t>(</t>
    </r>
    <r>
      <rPr>
        <sz val="10"/>
        <color rgb="FF000000"/>
        <rFont val="Candara"/>
        <family val="2"/>
      </rPr>
      <t>nivel medio)</t>
    </r>
  </si>
  <si>
    <t>Lograr que los resultados del Formulario Único Reporte de Avances de la Gestión (FURAG)</t>
  </si>
  <si>
    <t>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</t>
  </si>
  <si>
    <t>Implementar la ruta de Fortalecimiento a la Estrategia de Transparencia integral desde la dimensión Gestión de Valores por Resultado, en temas como rendición de cuentas, anticorrupción, acceso a la información pública, inclusión, participación ciudadana y satisfacción</t>
  </si>
  <si>
    <t xml:space="preserve">Implementación de herramientas online de visibilización de transparencia </t>
  </si>
  <si>
    <t> Implementar los lineamientos de la norma ISO 37001 -Sistemas de Gestión Anti-Soborno</t>
  </si>
  <si>
    <t>Llevar a cabo la Auditoría Interna en la norma ISO 37001 -Sistemas de Gestión Anti-Soborno </t>
  </si>
  <si>
    <t xml:space="preserve">Socializar el Código autonómico </t>
  </si>
  <si>
    <t>Implementar y evaluar de la implementación del código autonómico</t>
  </si>
  <si>
    <t>Establecer las líneas de defensa e implementarlas</t>
  </si>
  <si>
    <t>Dirección Jurídica</t>
  </si>
  <si>
    <t>Realizar anualmente los “Foros Translocales” de rendición de cuentas</t>
  </si>
  <si>
    <t>Diseñar e implementar un plan de comunicación con enfoque inclusivo</t>
  </si>
  <si>
    <t>Diseñar e implementar la estrategia de “lenguaje claro”.</t>
  </si>
  <si>
    <t>Propiciar y generar mecanismos de accesibilidad y material audiovisual con enfoque inclusivo</t>
  </si>
  <si>
    <t>Posicionar la página web de la UCundinamarca y lograr la calificación "A" en la norma técnica ICONTEC NTC 5854 (accesibilidad a páginas web).</t>
  </si>
  <si>
    <t>Generar una estrategia de flujos de comunicación articulado con la gestión de continuidad del servicio</t>
  </si>
  <si>
    <t>Evaluar y mejorar la infraestructura física y tecnológica de acuerdo con la normatividad general de archivos, articulado con el plan de desarrollo físico</t>
  </si>
  <si>
    <t>Oficina de Archivo y Correspondencia</t>
  </si>
  <si>
    <t>Digitalizar y sistematizar los documentos del archivo central</t>
  </si>
  <si>
    <t>Implementar la política de “cero papel”, mediante la articulación de gestión documental, gestión ambiental y seguridad de la información</t>
  </si>
  <si>
    <t>Fortalecer la estrategia o política de atención al ciudadano, a través de la implementación de herramientas tecnológicas, como insumo para la toma de decisiones oportunas y asertivas.</t>
  </si>
  <si>
    <t>Crear una herramienta de sincronización de actividades y articulación entre áreas</t>
  </si>
  <si>
    <t>Implementar una herramienta de sincronización de actividades y articulación entre áreas</t>
  </si>
  <si>
    <t xml:space="preserve">Elaboración del proyecto (estudios, diseños y licencias para el archivo central) y solicitud de espacios </t>
  </si>
  <si>
    <t>Coordinar con la gestión Ambiental y seguridad de la información la política del cero papel</t>
  </si>
  <si>
    <t>Elaboración de Instrumentos archivísticos</t>
  </si>
  <si>
    <t>Implementar los Instrumentos Archivísticos</t>
  </si>
  <si>
    <t>Formular e implementar la política de gestión documental</t>
  </si>
  <si>
    <t>Diseñar, implementar y socializar la guía de conservación documental</t>
  </si>
  <si>
    <t>Formular y poner en funcionamiento el plan de preservación digital</t>
  </si>
  <si>
    <t>Diseñar el Código del auditor</t>
  </si>
  <si>
    <t>Oficina de Calidad</t>
  </si>
  <si>
    <t>Digitalizar el proceso de planeación</t>
  </si>
  <si>
    <t>Implementar el mando de control para el seguimiento de los planes de la Universidad</t>
  </si>
  <si>
    <t>Diseñar e implementar la política de cero papel</t>
  </si>
  <si>
    <t>Implementar la política de cero papel</t>
  </si>
  <si>
    <t>Cordinación del Sistema de  Gestión Ambiental</t>
  </si>
  <si>
    <t>Diseño, aprobación e implementación del PETH</t>
  </si>
  <si>
    <t>6.43.   Posicionamiento y visibilidad de la Ucundinamarca</t>
  </si>
  <si>
    <t>Diseñar y emitir videos de los ensambles de las agrupaciones musicales, en el canal de YouTube, las redes sociales y la web institucional.</t>
  </si>
  <si>
    <t>Crear y publicar la revista digital del programa de música, con edición semestral</t>
  </si>
  <si>
    <t>Publicar la revista digital del programa de música, con edición semestral</t>
  </si>
  <si>
    <r>
      <t>Realizar videos del programa de Educación Física que destaquen a los deportistas que participan en certámenes</t>
    </r>
    <r>
      <rPr>
        <sz val="10"/>
        <color theme="1"/>
        <rFont val="Candara"/>
        <family val="2"/>
      </rPr>
      <t xml:space="preserve"> </t>
    </r>
    <r>
      <rPr>
        <sz val="10"/>
        <color rgb="FF000000"/>
        <rFont val="Candara"/>
        <family val="2"/>
      </rPr>
      <t>nacionales e internacionales.</t>
    </r>
  </si>
  <si>
    <t>Dirección Extención Soacha</t>
  </si>
  <si>
    <t>Diseñar y emitir por Facebook un programa de televisión de la Facultad de Ciencias de la Salud.</t>
  </si>
  <si>
    <t>Dirección Seccional Girardot</t>
  </si>
  <si>
    <t>Realizar una revista digital de las Seccionales y Extensiones, con edición semestral</t>
  </si>
  <si>
    <t xml:space="preserve">Exaltar las seccionales y extensiones en videos institucionales, resaltando los eventos con apoyo de la oficina de comunicaciones. </t>
  </si>
  <si>
    <t>Publicar contenidos en los perfiles de Facebook de las seccionales y extensiones.</t>
  </si>
  <si>
    <t>Generar códigos para impulsar una cultura transmoderna y realizar campañas en las seccionales y extensiones sobre los valores que promueve la institución.</t>
  </si>
  <si>
    <t>Publicar un boletín interno para administrativos y estudiantes de las Seccionales y Extensiones.</t>
  </si>
  <si>
    <t>Crear una estrategia de Posicionamiento y visibilidad de las sedes</t>
  </si>
  <si>
    <t xml:space="preserve">Implementar y evaluar de la estrategia de posicionamiento y visibilidad </t>
  </si>
  <si>
    <t>Generar un plan de medios con las 11 emisoras comunitarias de los municipios, los periódicos y canales de televisión locales. </t>
  </si>
  <si>
    <t>Implementar un plan de medios con las 11 emisoras comunitarias de los municipios, los periódicos y canales de televisión locales. </t>
  </si>
  <si>
    <t>Presentar un programa radial en línea en la emisora, sobre medioambiente.</t>
  </si>
  <si>
    <t>Diseñar y difundir un folleto institucional o portafolio único de la institución.</t>
  </si>
  <si>
    <t>Dirigir controlar y supervisar la direccion de proyectos especiales</t>
  </si>
  <si>
    <t>Dirección de Proyectos Especiales</t>
  </si>
  <si>
    <t>6.44.  Trabajo en equipo y liderazgo promovido por la sede, las seccionales y extensiones.</t>
  </si>
  <si>
    <t>Estructurar el proyecto "Encuentro institucional de talentos artísticos y culturales, sede Chía".</t>
  </si>
  <si>
    <t>Dirección Extensión Chía</t>
  </si>
  <si>
    <t>Implementar el proyecto "Encuentro institucional de talentos artísticos y culturales, sede Chía".</t>
  </si>
  <si>
    <t>Estructurar el proyecto “Por el camino de la transformación”, dirigido a las alcaldías de los municipios de Sabana de Occidente.</t>
  </si>
  <si>
    <t>Implementar el proyecto "Por el camino de la transformación" AUTODOMINIO, dirigido a las administraciones públicas de los municipios de Sabana de Occidente</t>
  </si>
  <si>
    <t>Implementar el proyecto "Por el camino de la transformación" ACCIÓN, dirigido a las administraciones públicas de los municipios de Sabana de Occidente</t>
  </si>
  <si>
    <t>Implementar el proyecto "Por el camino de la transformación" RELACIONES, dirigido a las administraciones públicas de los municipios de Sabana de Occidente</t>
  </si>
  <si>
    <t>Dirección Extensión Facatativá</t>
  </si>
  <si>
    <t xml:space="preserve">Estructurar el proyecto "Cercas vivas" de la extensión de Facatativá. </t>
  </si>
  <si>
    <t xml:space="preserve">Implementar el proyecto "Cercas vivas" de la extensión de Facatativá. </t>
  </si>
  <si>
    <t>Estructurar el proyecto UCundinamarca - emisora Unilatina "por el camino de la transformación"</t>
  </si>
  <si>
    <t>Implementar el proyecto UCundinamarca - emisora Unilatina "por el camino de la transformación"</t>
  </si>
  <si>
    <t>Estructurar y Conceptualizar el proyecto "Exposición agroempresarial y tecnológica UCundinamarca Suachuna"</t>
  </si>
  <si>
    <t xml:space="preserve">Dirección Extensión Soacha </t>
  </si>
  <si>
    <t>Realizar el evento “Exposición agroempresarial y tecnológica UCundinamarca Suachuna", Realizar seguimiento y retroalimentación.</t>
  </si>
  <si>
    <t>Estructurar el proyecto "Congreso de Investigación y Creación Musical"</t>
  </si>
  <si>
    <t>Dirección Extensión Zipaquirá</t>
  </si>
  <si>
    <t>Realizar el "Primer Congreso de Investigación y Creación Musical"</t>
  </si>
  <si>
    <t>Realizar el "Segundo Congreso de Investigación y Creación Musical"</t>
  </si>
  <si>
    <t>Desarrollar evento de Emprendimiento basados en el SER</t>
  </si>
  <si>
    <t>Desarrollar evento de Emprendimiento basados en el PENSAR</t>
  </si>
  <si>
    <t>Desarrollar evento de Emprendimiento basados en el HACER</t>
  </si>
  <si>
    <t>Desarrollar evento de Emprendimiento basados en el SER INTEGRAL</t>
  </si>
  <si>
    <t>Formular el proyecto "El parque de la leche"</t>
  </si>
  <si>
    <t>Viabilizar el proyecto "El parque de la leche"</t>
  </si>
  <si>
    <t>Implementar el parque de la leche</t>
  </si>
  <si>
    <t>Dirección Seccional Ubaté</t>
  </si>
  <si>
    <t xml:space="preserve">Crear la Emisora UCundinamarca Ubaté </t>
  </si>
  <si>
    <t xml:space="preserve">Implementar la Emisora UCundinamarca Ubaté </t>
  </si>
  <si>
    <t>Implementar estrategia de rendición de cuentas Director en Línea</t>
  </si>
  <si>
    <t>Dar cumplimiento a los planes de accion de sus unidades a cargo</t>
  </si>
  <si>
    <t>Dar cumplimiento a los planes de accion de sus unidades a carga</t>
  </si>
  <si>
    <t>Seguimiento y control al cumplimiento de las metas fiscales</t>
  </si>
  <si>
    <t>Ejecución mínima del 90% del presupuesto de la Universidad</t>
  </si>
  <si>
    <t>Dirección, seguimiento y control a las direcciones de sedes y seccionales</t>
  </si>
  <si>
    <t>Dar cumplimiento a las metas y productos propuestos en los planes de acción a cargo de la vicerrectoría administrativa y financiera, con el fin de contribuir al logro de las acciones estratégicas.</t>
  </si>
  <si>
    <t>6.45.  Certificación de los Sistemas de Gestión e integración</t>
  </si>
  <si>
    <t>Realizar el alistamiento de requisitos para certificar el (SGA), norma ISO 14001:2015</t>
  </si>
  <si>
    <t>Realizar la Auditoría de Certificación del (SGA) ISO 14001:2105 Seccional Girardot</t>
  </si>
  <si>
    <t>Realizar la Auditoría de Certificación del (SGA) ISO 14001:2015 extensión Facatativá</t>
  </si>
  <si>
    <t>Realizar la Auditoría de Certificación del (SGA) ISO 14001:2015 Seccional Ubaté</t>
  </si>
  <si>
    <t>Proyecto Universidad de Cundinamarca en equilibrio con la Naturaleza - Implementación y Certificación del Sistema de Gestión Ambiental ISO 14001:2015. FASE I</t>
  </si>
  <si>
    <t>Proyecto Universidad de Cundinamarca en equilibrio con la Naturaleza - Implementación y Certificación del Sistema de Gestión Ambiental ISO 14001:2015.  Fase II en 2021</t>
  </si>
  <si>
    <t>Proyecto Universidad de Cundinamarca en equilibrio con la Naturaleza. Fase III.</t>
  </si>
  <si>
    <t>Proyecto Universidad de Cundinamarca en equilibrio con la Naturaleza. Fase IV</t>
  </si>
  <si>
    <t>Diseño proyecto Campus sostenible (Uso eficiente racionalización del agua y la energía. Paneles solares, sistema de iluminación LED, fachadas y cubiertas verdes), sede Fusagasugá</t>
  </si>
  <si>
    <t>Implementación del proyecto Campus sostenible en un 40%, sede Fusagasugá</t>
  </si>
  <si>
    <t>Instalación de sistema de iluminación con energía fotovoltaica (paneles solares) para las aulas especiales de formación en el coliseo de deportes del programa de ciencias del deporte y la educación física, extensión Soacha. (Etapa I)</t>
  </si>
  <si>
    <t>Implementación del 100 % de los estándares mínimos establecidos en la Resolución 0312 de 2019, la cual evalúa el cumplimento del Decreto 1072 de 2015.</t>
  </si>
  <si>
    <t xml:space="preserve">Dirección de Talento Humano </t>
  </si>
  <si>
    <t>Implementar protocolos ante la emergencia sanitaria generada por el COVID- 19</t>
  </si>
  <si>
    <t xml:space="preserve">Fortalecer el Modelo de Operación Digital </t>
  </si>
  <si>
    <t>Auditoría de seguimiento del (SGC), norma ISO 9001:2015</t>
  </si>
  <si>
    <t>Renovar el certificado del (SGC), norma ISO 9001:2015</t>
  </si>
  <si>
    <t>Auditoría interna (SGSST)</t>
  </si>
  <si>
    <t>Certificar el Sistema de Gestión de Seguridad y Salud en el Trabajo, norma ISO 45001</t>
  </si>
  <si>
    <t>Auditoría de seguimiento del (SGSST)</t>
  </si>
  <si>
    <t>Oficina de Seguridad y Salud en el trabajo</t>
  </si>
  <si>
    <t>Lograr las certificaciones ISO previstas en las dependencias</t>
  </si>
  <si>
    <t>Lograr las certificacione ISO previstas en las dependencias</t>
  </si>
  <si>
    <t>6.46.  Reingeniería de procesos</t>
  </si>
  <si>
    <t>Realizar reingeniería al proceso del área jurídica e implementar herramientas de defensa jurídica</t>
  </si>
  <si>
    <t>Generar y evaluar un sistema de información de Analítica predictiva de la Dirección Jurídica</t>
  </si>
  <si>
    <t xml:space="preserve">Generar estrategias del proceso de Admisión, Registro y Control Académico a través de herramientas tecnológicas </t>
  </si>
  <si>
    <t>Oficina de Admisiones y Registro</t>
  </si>
  <si>
    <t>Estructurar e implementar metodologías de procesos ágiles para los procedimientos y trámites de la Universidad.</t>
  </si>
  <si>
    <t>implementar metodologías de procesos ágiles para los procedimientos y trámites de la Universidad.</t>
  </si>
  <si>
    <r>
      <t xml:space="preserve">Realizar la revisión y ajustes de los procesos del </t>
    </r>
    <r>
      <rPr>
        <sz val="10"/>
        <color theme="1"/>
        <rFont val="Candara"/>
        <family val="2"/>
      </rPr>
      <t xml:space="preserve">SGC </t>
    </r>
  </si>
  <si>
    <t>Rediseñar el procedimiento de contratación de personal académico Internacional</t>
  </si>
  <si>
    <t xml:space="preserve">Diagnóstico del modelo de permanencia y continuidad del servicio público </t>
  </si>
  <si>
    <t>Creación e implementación del modelo de permanencia y continuidad del servicio público</t>
  </si>
  <si>
    <t>Implementar el modelo de permanencia y continuidad del servicio público</t>
  </si>
  <si>
    <r>
      <t xml:space="preserve">Velar por el cumplimiento de las normas juridicas internas y que le aplican a  la </t>
    </r>
    <r>
      <rPr>
        <i/>
        <sz val="10"/>
        <color theme="1"/>
        <rFont val="Candara"/>
        <family val="2"/>
      </rPr>
      <t>UDEC</t>
    </r>
  </si>
  <si>
    <t>Velar por el cumplimiento de las normas juridicas internas y que le aplicana  la UDEC</t>
  </si>
  <si>
    <t>Lograr que el control interno se convierta en una herramienta de gestión para la alta dirección</t>
  </si>
  <si>
    <t>Elaboración y socialización del perifl administrativo en el marco del MEDIT</t>
  </si>
  <si>
    <t>Diseño e implementación de la evaluación del desempeño del perfil administrativo en el marco del MEDIT</t>
  </si>
  <si>
    <t>Evaluación del desempeño del perfil administrativo en el marco del MEDIT</t>
  </si>
  <si>
    <t>Reingeniería de los procesos administrativos y financieros conforme al modelo de operación digital</t>
  </si>
  <si>
    <t>Conversión al 100% de los procesos manuales en digitales</t>
  </si>
  <si>
    <t>Seguimiento a la Implementación de la Analítica financiera y administrativa</t>
  </si>
  <si>
    <t>6.47. Ruta de la Felicidad, el bienestar y la calidad del talento humano</t>
  </si>
  <si>
    <t xml:space="preserve">Implementar y evaluar el Plan de Capacitación Institucional en Competencias y herramientas digitales </t>
  </si>
  <si>
    <t xml:space="preserve">Implementar y evaluar el Plan de Capacitación Institucional en Habilidades gerenciales </t>
  </si>
  <si>
    <t>Implementar y evaluar el Plan de Capacitación Institucional en Convivencia y trabajo en equipo</t>
  </si>
  <si>
    <t xml:space="preserve">Implementar y evaluar el Plan de Capacitación Institucional en Cultura de la analítica de la innovación </t>
  </si>
  <si>
    <t>Implementar y evaluar el Plan de Capacitación Institucional en Competencias especializadas para el personal de Planeación</t>
  </si>
  <si>
    <t>Implementar y evaluar el Plan de Capacitación Institucional en Competencias especializadas para el personal de compras</t>
  </si>
  <si>
    <t>Implementar y evaluar el Plan de Capacitación Institucional en Competencias especializadas para el personal de Financiera</t>
  </si>
  <si>
    <t>Implementar y evaluar el Plan de Capacitación Institucional en Competencias especializadas para el personal de Jurídica</t>
  </si>
  <si>
    <t>Implementar y evaluar el Plan de Capacitación Institucional en Competencias especializadas para el personal de Control Interno</t>
  </si>
  <si>
    <t xml:space="preserve">Implementar y evaluar el Plan de Capacitación Institucional en Competencias especializadas para el personal de Sistemas Integrados de Gestión </t>
  </si>
  <si>
    <t xml:space="preserve">Implementar y evaluar el Plan de Capacitación Institucional en Competencias especializadas para el personal de los laboratorios </t>
  </si>
  <si>
    <t xml:space="preserve">Implementar y evaluar el Plan de Capacitación Institucional en Competencias especializadas para el personal de los Biblioteca </t>
  </si>
  <si>
    <t>Diseñar los mecanismos de ingreso, desarrollo y retiro del talento humano</t>
  </si>
  <si>
    <t>Implementar los mecanismos de ingreso, desarrollo y retiro del talento humano</t>
  </si>
  <si>
    <t>Diseñar la Ruta de la felicidad, el bienestar y la Calidad del talento humano.</t>
  </si>
  <si>
    <t>Implementar la Ruta de la felicidad, el bienestar y la Calidad del talento humano.</t>
  </si>
  <si>
    <t>Crear los indicadores de medición del PETH</t>
  </si>
  <si>
    <t>Medir y evaluar los indicadores de medición del PETH</t>
  </si>
  <si>
    <t>Diseñar, aprobar e implementar el perfil del administrativo y su actualización permanente (enfoque en SST).</t>
  </si>
  <si>
    <t>Evaluar la implementación del teletrabajo o trabajo desde casa.</t>
  </si>
  <si>
    <t>6.48.  Convocatoria docentes de planta</t>
  </si>
  <si>
    <t xml:space="preserve">Hacer el estudio financiero y de viabilidad para la vinculación de docentes de planta </t>
  </si>
  <si>
    <t>Realizar el Diseño de Perfiles de Docentes para convocatoria 2021</t>
  </si>
  <si>
    <t>Realizar el Diseño de Perfiles de Docentes para convocatoria 2022</t>
  </si>
  <si>
    <t>Realizar la convocatoria de vinculación de (7) docentes de planta, 2021</t>
  </si>
  <si>
    <t>Realizar la convocatoria de vinculación de (15) docentes de planta 2022</t>
  </si>
  <si>
    <t>6.49.   Transformación y cultura digital para soportar los procesos académicos y administrativos</t>
  </si>
  <si>
    <t>Evaluar la actual plataforma tecnológica de digitalización y sistematización de procesos, contratada con Pamplona, y gestionar la adquisición de nuevas aplicaciones y la articulación de las existentes.</t>
  </si>
  <si>
    <t>Realizar la evaluación del fortalecimiento digital, con un enfoque de reingeniería de procesos.</t>
  </si>
  <si>
    <t xml:space="preserve">    </t>
  </si>
  <si>
    <t xml:space="preserve">Diseñar los componentes de arquitectura empresarial TI, de acuerdo con los parámetros de gobierno digital  </t>
  </si>
  <si>
    <t xml:space="preserve">Implementar los componentes de arquitectura empresarial TI, de acuerdo con los parámetros de gobierno digital  </t>
  </si>
  <si>
    <t xml:space="preserve">    Generar el fomento cultural orientado al desarrollo gerencial y la analítica de la innovación.   </t>
  </si>
  <si>
    <t>6.50. Gobierno digital y seguridad de la información</t>
  </si>
  <si>
    <t>Diseñar el Plan Estratégico de Tecnologías de la Información (PETI)</t>
  </si>
  <si>
    <t>Implementar el Plan Estratégico de Tecnologías de la Información (PETI)</t>
  </si>
  <si>
    <t>Construir la Política de Gobierno digital</t>
  </si>
  <si>
    <t>Implementar la Política de Gobierno digital</t>
  </si>
  <si>
    <t>Diseñar y presentar el proyecto de inversión para MEDIT, Posgrados, Infraestructura y MIPG</t>
  </si>
  <si>
    <t>Diagnóstico para determinar los procesos a digitalizar</t>
  </si>
  <si>
    <t>Diseñar y presentar el proyecto de inversión para digitalizar el 50% de los procesos administrativos de la Universidad</t>
  </si>
  <si>
    <t> Implementación del proyecto Mejoramiento de la infraestructura tecnológica en la Sede Giradot</t>
  </si>
  <si>
    <t> Implementación del proyecto Mejoramiento de la infraestructura tecnológica en la Extensión Giradot</t>
  </si>
  <si>
    <t> Implementación del proyecto Mejoramiento de la infraestructura tecnológica en la Extensión Chía</t>
  </si>
  <si>
    <t> Implementación del proyecto Mejoramiento de la infraestructura tecnológica en la Extensión Soacha</t>
  </si>
  <si>
    <t>Implementación del proyecto MEDIT mediante fases</t>
  </si>
  <si>
    <t xml:space="preserve">Implementación del proyecto POSGRADOS mediante fases </t>
  </si>
  <si>
    <t>Implementación del proyecto MIPG mediante fases</t>
  </si>
  <si>
    <t>Diseñar e implementar una estrategia electrónica de tratamiento de datos</t>
  </si>
  <si>
    <t>Diseñar e implementar el plan estrategico de sistemas y tecnologías</t>
  </si>
  <si>
    <t>Implementar el plan estrategico de sistemas y tecnologías</t>
  </si>
  <si>
    <t>Reingeniería de sus dependencia de cara al modelo de operación digital</t>
  </si>
  <si>
    <t xml:space="preserve">6.51.  Desarrollo físico, mejoramiento de la infraestructura, modernización y adecuación de laboratorios </t>
  </si>
  <si>
    <t>Recopilar la información y estructurar los proyectos a desarrollar en los CEA</t>
  </si>
  <si>
    <t>Implementar el Plan de desarrollo físico de los CEA</t>
  </si>
  <si>
    <t>Contratación Construcción de la nueva sede de Zipaquirá</t>
  </si>
  <si>
    <t>Construcción de la nueva sede de Zipaquirá</t>
  </si>
  <si>
    <t>Dotación de la nueve de Zipaquirá</t>
  </si>
  <si>
    <t>Consultoría y licenciamiento para actualización y ampliación del Bloque A Extensión Soacha</t>
  </si>
  <si>
    <t>Elaboración de los estudios técnicos complementarios y ajustes de urbanismo y arquitectura para la portería y zonas de acceso principal de la sede Fusagasugá</t>
  </si>
  <si>
    <t>Construcción proyecto portería y zonas de acceso principal de la sede Fusagasugá</t>
  </si>
  <si>
    <t>Elaboración de los estudios y diseños arquitectónicos, urbanístico y técnicos para construir la alameda en el costado norte e intervenciones del kiosko, sede Fusagasugá</t>
  </si>
  <si>
    <t>Construcción de la alameda en el costado norte e intervenciones del kiosko, sede Fusagasugá</t>
  </si>
  <si>
    <t>Adecuación y dotación de mobiliario de las aulas para programas de posgrado, sede Fusagasugá</t>
  </si>
  <si>
    <t>Diseño y aprobación del Plan de desarrollo físico como anexo al Plan de desarrollo</t>
  </si>
  <si>
    <t>Implementar el Plan de desarrollo físico</t>
  </si>
  <si>
    <t>Diseñar y estructurar los proyectos de inversión para presentar a regalías generados del Plan de desarrollo físico</t>
  </si>
  <si>
    <t>Presentar los proyectos diseñados al sistema general de regalías</t>
  </si>
  <si>
    <t>Diseñar, fundamentar, presentar y aprobar el Plan de desarrollo físico de los CEA.</t>
  </si>
  <si>
    <t>Diseñar el inventario de espacios físicos y actualizar la asignación de espacios académicos y administrativos en cumplimiento de la normatividad</t>
  </si>
  <si>
    <t xml:space="preserve">Seguimiento y actualización del inventario de espacios académicos y administrativos </t>
  </si>
  <si>
    <t>Adecuaciones físicas y dotación del Centro de investigación Orlando Fals Borda (5)</t>
  </si>
  <si>
    <t>Adecuaciones físicas y dotación del Laboratorio mapoteca Ernesto Guhl (6)</t>
  </si>
  <si>
    <t>Dotación de la EFAD, sede Fusagasugá (9)</t>
  </si>
  <si>
    <t>Dotación de la EFAD, sede Chía (10)</t>
  </si>
  <si>
    <t>Dotación de la EFAD, sede Soacha. (11)</t>
  </si>
  <si>
    <t xml:space="preserve">Construción del Invernadero </t>
  </si>
  <si>
    <t>Dotación del Centro de Innovación, en el CEA Facatativá (18)</t>
  </si>
  <si>
    <t xml:space="preserve">Estudios y diseños para la construcción de la PTAR, laboratorio de acuicultura y centro de equinoterapia, Fusagasugá </t>
  </si>
  <si>
    <t>Construcción de la PTAR, laboratorio de acuicultura y centro de equinoterapia (2,3,4)</t>
  </si>
  <si>
    <t>Facultad de Ciencias Agropecuarias</t>
  </si>
  <si>
    <t>Adecuación de los laboratorios de simulación sala de cirugía y cuidados intensivos, sala de mujer y recién nacido, sala de procedimientos y sala de urgencias, seccional Girardot (1)</t>
  </si>
  <si>
    <t>Unidad de Apoyo Académico</t>
  </si>
  <si>
    <t>Adquisición de Equipos para sonido en vivo y producción musical para los Grupos Institucionales del programa de música, extensión Zipaquirá (7)</t>
  </si>
  <si>
    <t>Dotación de equipos y mobiliario especializados para el laboratorio de electrónica, Fusagasugá (8)</t>
  </si>
  <si>
    <t xml:space="preserve">Adecuación locativa y dotación de equipos y suministros para laboratorio de hidráulica, mecánica de fluidos y recurso suelo-aire del programa de Ingeniería Ambiental, Girardot (12) </t>
  </si>
  <si>
    <t>Diseño de estudios y construcción, dotación de equipos y suministros para laboratorio de hidráulica, mecánica de fluidos y recurso suelo-aire del programa de Ingeniería Ambiental, Facatativá. (13)</t>
  </si>
  <si>
    <t>Adquisición de equipos básicos para un laboratorio de biotecnología genética para servicio de la facultad de Ciencias agropecuarias, Fusagasugá y Ubaté (14)</t>
  </si>
  <si>
    <t>Adquisición equipos esenciales para la modernización de laboratorios de microbiología, nutrición animal, química y biología, programa de zootecnia, seccional Ubaté (15)</t>
  </si>
  <si>
    <t xml:space="preserve">Dotación de equipos para los laboratorios de fisiología del ejercicio de la sede Fusagasugá y la extensión Soacha (16,17) </t>
  </si>
  <si>
    <t>6.52.   Responsabilidad social, ancestral y ambiental - Expectativas y contextos locales y regionales</t>
  </si>
  <si>
    <t xml:space="preserve">Vinculación con los campos de aprendizaje cultural mediante el eje naturaleza </t>
  </si>
  <si>
    <t>Crear la estrategia de cultura ambiental: AmbientalMente  en equilibrio con la Naturaleza</t>
  </si>
  <si>
    <t>Implementar la estrategia de cultura ambiental  y de biodiversidad</t>
  </si>
  <si>
    <t>Crear una red de resignificación cultural y ancestral de Cundinamarca</t>
  </si>
  <si>
    <t>Poner en marcha una red de resignificación cultural y ancestral de Cundinamarca</t>
  </si>
  <si>
    <t xml:space="preserve">    Estructurar y conceptualizar del proyecto estrategias pedagógicas vivenciales - experienciales en apoyo al (SGA). </t>
  </si>
  <si>
    <t>Implementar el proyecto estrategias pedagógicas vivenciales - experienciales en apoyo al (SGA)</t>
  </si>
  <si>
    <t>Estructuración y Conceptualización del (CAC) “Muestra cultural UCundinamarca Sabana Centro” en la extensión Chía</t>
  </si>
  <si>
    <t>Implementar y realizar seguimiento con retroalimentación del (CAC) “Muestra cultural UCundinamarca Sabana Centro” en la extensión Chía</t>
  </si>
  <si>
    <t>Dirección extensión Chía</t>
  </si>
  <si>
    <t xml:space="preserve">Estructurar y conceptualizar el (CAC) "Cuidado de la Naturaleza" en la extensión Facatativá   </t>
  </si>
  <si>
    <t xml:space="preserve">Implementar y realizar seguimiento con retroalimentación del (CAC) "Cuidado de la Naturaleza" en la extensión Facatativá   </t>
  </si>
  <si>
    <t>Dirección extensión Facatativá</t>
  </si>
  <si>
    <t>Estructuración y Conceptualización del (CAC) "Identidad Suachuna" en la extensión Soacha</t>
  </si>
  <si>
    <t>Implementar y realizar seguimiento con retroalimentación del (CAC) “Identidad Suachuna" en la extensión Soacha</t>
  </si>
  <si>
    <t>Dirección extensión Soacha</t>
  </si>
  <si>
    <t xml:space="preserve">Estructuración y Conceptualización del (CAC) "Integración Catedral de sal” en la extensión Zipaquirá  </t>
  </si>
  <si>
    <t xml:space="preserve">Implementar y realizar seguimiento con retroalimentación del (CAC) "Integración Catedral de sal” en la extensión Zipaquirá  </t>
  </si>
  <si>
    <t>Dirección extensión Zipaquirá</t>
  </si>
  <si>
    <t>Estructuración y Conceptualización del (CAC) “Habilidades Gerenciales con Inteligencia emocional” en la Seccional Girardot</t>
  </si>
  <si>
    <t>Implementar y realizar seguimiento con retroalimentación del (CAC) “Habilidades Gerenciales con Inteligencia emocional” en la seccional Girardot</t>
  </si>
  <si>
    <t xml:space="preserve">Dirección Seccional Girardot </t>
  </si>
  <si>
    <t>Estructuración y Conceptualización del (CAC) “Sembrando Esperanza” en la Seccional Ubaté</t>
  </si>
  <si>
    <t>Implementar y realizar seguimiento con retroalimentación del (CAC) “Sembrando Esperanza” en la Seccional Ubaté</t>
  </si>
  <si>
    <t>6.53.  Aseguramiento integral de espacios académicos</t>
  </si>
  <si>
    <t xml:space="preserve">    Conformar un grupo multidisciplinario para hacer el diagnóstico de los espacios académicos</t>
  </si>
  <si>
    <t xml:space="preserve">Unidad de Apoyo Académico </t>
  </si>
  <si>
    <t>Realizar el diagnóstico de espacios académicos en cumplimiento de la normatividad</t>
  </si>
  <si>
    <t>Implementar las acciones a partir del diagnóstico de espacios académicos</t>
  </si>
  <si>
    <t>Diseñar e implementar guías y protocolos de laboratorios y de prevención de emergencias</t>
  </si>
  <si>
    <t>Actualizar las guías y lo protocolos de los laboratorios. Incluyendo el protocolo de prevención de emergencias</t>
  </si>
  <si>
    <t>6.54. Plan de Recursos Educativos</t>
  </si>
  <si>
    <t xml:space="preserve">Diseño del Plan de modernización, actualización, renovación y mantenimiento de Recursos Educativos </t>
  </si>
  <si>
    <t> Implementación del Plan de Recursos Educativos</t>
  </si>
  <si>
    <t>Crear una estrategia de usabilidad de recursos educativos en articulación con los procesos académicos</t>
  </si>
  <si>
    <t>Implementar la estrategia de usabilidad de recursos educativos en un 80 %</t>
  </si>
  <si>
    <t>Realizar analítica y generar acciones de mejora de la usabilidad de los recursos educativos</t>
  </si>
  <si>
    <t>6.55.   Instituto de Posgrados (virtual)</t>
  </si>
  <si>
    <t xml:space="preserve">Crear y aprobar el Instituto de Posgrados </t>
  </si>
  <si>
    <t> Instituto de posgrados en funcionamiento</t>
  </si>
  <si>
    <r>
      <t xml:space="preserve">    Diseñar el plan de servicios y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del Instituto de Posgrados</t>
    </r>
  </si>
  <si>
    <r>
      <t xml:space="preserve">Implementación y seguimiento del plan de servicios y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del Instituto de Posgrados</t>
    </r>
  </si>
  <si>
    <t> Cumplir las metas fiscales del Instituto de Posgrados</t>
  </si>
  <si>
    <t>6.56. Reestructuración y fortalecimiento de los fondos especiales</t>
  </si>
  <si>
    <t>Proyección del plan de negocios del Centro de Idiomas</t>
  </si>
  <si>
    <t>Desarrollar el plan de negocios del Centro de Idiomas</t>
  </si>
  <si>
    <t>Cumplimiento de las metas financieras del Centro de Idiomas</t>
  </si>
  <si>
    <t>Proyección del plan de negocio de los Fondos de Convenios y Contratos Académicos</t>
  </si>
  <si>
    <t>Desarrollar el plan de negocio de los Fondos de Convenios y Contratos Académicos</t>
  </si>
  <si>
    <t>Cumplimiento de las metas financieras del Fondo de Convenios y Contratos Académicos</t>
  </si>
  <si>
    <t>Efectuar la proyección financiera del plan de negocios del fondo de CTeI</t>
  </si>
  <si>
    <t>Desarrollar el plan de negocios del fondo de CTeI</t>
  </si>
  <si>
    <t>Cumplimiento de las metas financieras del Fondo CTeI</t>
  </si>
  <si>
    <r>
      <t xml:space="preserve">Efectuar la proyección financiera del plan de negocios y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del Fondo de Proyectos Especiales</t>
    </r>
  </si>
  <si>
    <t>Ampliación de portafolio de servicios del fondo de proyectos especiales (docencia y sistemas)</t>
  </si>
  <si>
    <t>Gestión de conocimiento y la innovación de proyectos especiales</t>
  </si>
  <si>
    <t>Cumplimiento de las metas financieras del Fondo de Proyectos Especiales</t>
  </si>
  <si>
    <t>Realizar el seguimiento de los resultados financieros de los planes de negocio de los fondos y unidades: Fondo Proyectos Especiales, Fondo CTeI, Seccionales y Extensiones, Convenios y Contratos Académicos</t>
  </si>
  <si>
    <t xml:space="preserve">Proyección del plan de negocio de los Fondos de Seccionales y Extensiones </t>
  </si>
  <si>
    <t>Desarrollar el plan de negocio de los fondos de Seccionales y Extensiones</t>
  </si>
  <si>
    <t>Cumplimiento de las metas financieras del Fondo de Seccionales y Extensiones</t>
  </si>
  <si>
    <r>
      <t xml:space="preserve">Desarrollar estrategias de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de los Fondos de Convenios y Contratos Académicos </t>
    </r>
  </si>
  <si>
    <t>Implementar la unidad de marketing digital.</t>
  </si>
  <si>
    <r>
      <t xml:space="preserve">Estructurar la estrategia comercial de mercadeo </t>
    </r>
    <r>
      <rPr>
        <i/>
        <sz val="10"/>
        <color rgb="FF000000"/>
        <rFont val="Candara"/>
        <family val="2"/>
      </rPr>
      <t>marketing</t>
    </r>
    <r>
      <rPr>
        <sz val="10"/>
        <color rgb="FF000000"/>
        <rFont val="Candara"/>
        <family val="2"/>
      </rPr>
      <t xml:space="preserve"> digital</t>
    </r>
  </si>
  <si>
    <t>Diseño del plan de marketing digital enfocado a promocionar y apoyar la comercialización de la oferta de educación continuada (cursos y diplomados, pregrados y posgrados)</t>
  </si>
  <si>
    <t>6.57.  Austeridad y racionalización del gasto.</t>
  </si>
  <si>
    <t>Diseño e implementación de la campaña de cuidado del Agua, ahorro de Energía y ahorro en el gasto de papel</t>
  </si>
  <si>
    <t xml:space="preserve">Diseño de campaña de cuidado del Agua, ahorro de Energía y ahorro en el gasto de papel </t>
  </si>
  <si>
    <t>Implementar las estrategias de austeridad del gasto en la Sede Fusagasugá</t>
  </si>
  <si>
    <t>Crear la estrategia de ejecución presupuestal</t>
  </si>
  <si>
    <t> Revisar, ajustar y aprobar el plan de austeridad del gasto</t>
  </si>
  <si>
    <t>Implementar la estrategia de ejecución presupuestal con resultados anuales por encima del 90 %</t>
  </si>
  <si>
    <t xml:space="preserve">Implementar las estrategias de austeridad del gasto en la Seccional Girardot, Ubaté y Extensiones de Facatativá, Soacha, Chía y Zipaquirá  </t>
  </si>
  <si>
    <t>Diseñar la estrategia de austeridad del gasto en la sede, seccionales y extensiones</t>
  </si>
  <si>
    <t>6.58.  Formulación de Proyectos estratégicos</t>
  </si>
  <si>
    <t xml:space="preserve">Certificacion ambiental </t>
  </si>
  <si>
    <t>Centro de Innovacion Deportiva (Nota: Se realizará en el CAD)</t>
  </si>
  <si>
    <t>Plan de acreditación de programas - Ruta de la calidad académica</t>
  </si>
  <si>
    <t>Campus Verde</t>
  </si>
  <si>
    <t>Mejoramiento de las oficinas de bienestar universitario</t>
  </si>
  <si>
    <t>Centro Regional de Innovacion</t>
  </si>
  <si>
    <t>Fortalecimiento de infraestructura fisica EL VERGEL</t>
  </si>
  <si>
    <t xml:space="preserve"> Universidad Digital</t>
  </si>
  <si>
    <t>Certificación seguridad en la información</t>
  </si>
  <si>
    <t xml:space="preserve">Certificación seguridad en el trabajo </t>
  </si>
  <si>
    <t>Aprovechamiento de residuos solidos Girardot</t>
  </si>
  <si>
    <t>Ecogranja Integral de UBATE</t>
  </si>
  <si>
    <t>Certificación anticorrupción</t>
  </si>
  <si>
    <t>Campo Multidimensional de Aprendizaje</t>
  </si>
  <si>
    <t>Escuela de Formación y Aprendizaje</t>
  </si>
  <si>
    <t>Dirección de Posgrados</t>
  </si>
  <si>
    <t>Dialogando con el mundo (M)</t>
  </si>
  <si>
    <t>Sistemas Integrados de Gestión (Calidad)</t>
  </si>
  <si>
    <t>Extensión Zipaquirá</t>
  </si>
  <si>
    <t>Extensión Facatativa</t>
  </si>
  <si>
    <t>Facultad Ciencias del Deporte y Educación Física</t>
  </si>
  <si>
    <t>Extensión Soacha</t>
  </si>
  <si>
    <t>Facultad Ciencias de Agropecuarias</t>
  </si>
  <si>
    <t xml:space="preserve">Oficina de Admisiones y Registro </t>
  </si>
  <si>
    <t>Seccional Ubaté</t>
  </si>
  <si>
    <t>Facultad de Ciencias Sociales, Humanidades, y Ciencias Políticas  </t>
  </si>
  <si>
    <t xml:space="preserve">Dirección de Bienestar Universtario </t>
  </si>
  <si>
    <t xml:space="preserve">Oficina de Archivo y Correspondencia </t>
  </si>
  <si>
    <t>Seccional Girardot</t>
  </si>
  <si>
    <t>Facultad de Ingeniería</t>
  </si>
  <si>
    <t xml:space="preserve">Dirección de Sistemas y Tecnología </t>
  </si>
  <si>
    <t xml:space="preserve">Facultad de Educación </t>
  </si>
  <si>
    <t xml:space="preserve">Oficina Asesora de Comunicaciones </t>
  </si>
  <si>
    <t>Facultad de Ciencias de la Salud</t>
  </si>
  <si>
    <t>Dirección de Talento Humano</t>
  </si>
  <si>
    <t>Dirección de Acreditación y Autoevaluación</t>
  </si>
  <si>
    <t>Secretaría General</t>
  </si>
  <si>
    <t>Vicerrectoría Administrativa</t>
  </si>
  <si>
    <t>Facultades</t>
  </si>
  <si>
    <t>Etiquetas de fila</t>
  </si>
  <si>
    <t>Total general</t>
  </si>
  <si>
    <t>(Todas)</t>
  </si>
  <si>
    <t>% de participación</t>
  </si>
  <si>
    <t>Plan de Acción 2021</t>
  </si>
  <si>
    <t>Frente 1</t>
  </si>
  <si>
    <t>Frente 2</t>
  </si>
  <si>
    <t>Frente 3</t>
  </si>
  <si>
    <t>Frente 4</t>
  </si>
  <si>
    <t>Frente 5</t>
  </si>
  <si>
    <t>Frente 6</t>
  </si>
  <si>
    <t>Frente 1. Campo Multidimensional de Aprendizaje (CMA)</t>
  </si>
  <si>
    <t>5.37.  Diálogo de saberes promoviendo un espacio curricular común con el Campo Multidimensional de Aprendizaje del MEDIT</t>
  </si>
  <si>
    <t>Dirección de Interacción Social Universitaria</t>
  </si>
  <si>
    <t>Oficina de Educación Virtual y a Distancia</t>
  </si>
  <si>
    <t>Oficina de Dialogando con el mundo</t>
  </si>
  <si>
    <t>Dirección Escuela de Formación y Aprendizaje</t>
  </si>
  <si>
    <t>Facultad de Ciencias Administrativas, Econímicas y Contables</t>
  </si>
  <si>
    <t>Facultad de Ciencias de la Educación</t>
  </si>
  <si>
    <t>Decanatura Facultad de Ciencias Administrativas, Económicas y Contables</t>
  </si>
  <si>
    <t>Facultad de Ciencias del Deporte</t>
  </si>
  <si>
    <t>Extensión Facatativá</t>
  </si>
  <si>
    <t>Plan de acción 2021</t>
  </si>
  <si>
    <t>Consolidar los campos de conocimiento translocal Uno (1) por facultad</t>
  </si>
  <si>
    <t>Consolidar los campos de conocimiento translocal uno (1) por facultad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</si>
</sst>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ndara"/>
      <family val="2"/>
    </font>
    <font>
      <b/>
      <sz val="10"/>
      <color theme="9" tint="-0.249977111117893"/>
      <name val="Candara"/>
      <family val="2"/>
    </font>
    <font>
      <b/>
      <sz val="48"/>
      <color theme="9" tint="-0.249977111117893"/>
      <name val="Candara"/>
      <family val="2"/>
    </font>
    <font>
      <b/>
      <sz val="10"/>
      <color rgb="FF000000"/>
      <name val="Candara"/>
      <family val="2"/>
    </font>
    <font>
      <sz val="10"/>
      <name val="Candara"/>
      <family val="2"/>
    </font>
    <font>
      <sz val="10"/>
      <color rgb="FF000000"/>
      <name val="Candara"/>
      <family val="2"/>
    </font>
    <font>
      <i/>
      <sz val="10"/>
      <color rgb="FF000000"/>
      <name val="Candara"/>
      <family val="2"/>
    </font>
    <font>
      <i/>
      <sz val="10"/>
      <color theme="1"/>
      <name val="Candara"/>
      <family val="2"/>
    </font>
    <font>
      <u/>
      <sz val="11"/>
      <name val="Calibri"/>
      <family val="2"/>
      <scheme val="minor"/>
    </font>
    <font>
      <b/>
      <sz val="36"/>
      <color theme="9" tint="-0.249977111117893"/>
      <name val="Candara"/>
      <family val="2"/>
    </font>
    <font>
      <b/>
      <sz val="28"/>
      <color theme="9" tint="-0.249977111117893"/>
      <name val="Candara"/>
      <family val="2"/>
    </font>
    <font>
      <b/>
      <sz val="12"/>
      <color rgb="FF000000"/>
      <name val="Candara"/>
      <family val="2"/>
    </font>
    <font>
      <sz val="9"/>
      <name val="Candara"/>
      <family val="2"/>
    </font>
    <font>
      <sz val="9"/>
      <color theme="1"/>
      <name val="Candara"/>
      <family val="2"/>
    </font>
  </fonts>
  <fills count="17">
    <fill>
      <patternFill patternType="none"/>
    </fill>
    <fill>
      <patternFill patternType="gray125"/>
    </fill>
    <fill>
      <patternFill patternType="solid">
        <fgColor rgb="FFC5E0B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1ECA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1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medium">
        <color rgb="FF00482B"/>
      </left>
      <right style="medium">
        <color rgb="FF00482B"/>
      </right>
      <top style="medium">
        <color rgb="FF00482B"/>
      </top>
      <bottom/>
      <diagonal/>
    </border>
    <border>
      <left/>
      <right style="medium">
        <color rgb="FF00482B"/>
      </right>
      <top style="medium">
        <color rgb="FF00482B"/>
      </top>
      <bottom/>
      <diagonal/>
    </border>
    <border>
      <left/>
      <right style="medium">
        <color rgb="FF00482B"/>
      </right>
      <top style="medium">
        <color rgb="FF00482B"/>
      </top>
      <bottom style="medium">
        <color rgb="FF007B3E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rgb="FF007B3E"/>
      </right>
      <top/>
      <bottom style="medium">
        <color rgb="FF007B3E"/>
      </bottom>
      <diagonal/>
    </border>
    <border>
      <left/>
      <right style="medium">
        <color rgb="FF007B3E"/>
      </right>
      <top/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 style="medium">
        <color rgb="FF00482B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9" tint="-0.249977111117893"/>
      </left>
      <right style="medium">
        <color indexed="64"/>
      </right>
      <top/>
      <bottom style="medium">
        <color theme="9" tint="-0.249977111117893"/>
      </bottom>
      <diagonal/>
    </border>
    <border>
      <left style="medium">
        <color indexed="64"/>
      </left>
      <right style="medium">
        <color indexed="64"/>
      </right>
      <top/>
      <bottom style="medium">
        <color theme="9" tint="-0.249977111117893"/>
      </bottom>
      <diagonal/>
    </border>
    <border>
      <left style="medium">
        <color indexed="64"/>
      </left>
      <right style="medium">
        <color indexed="64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indexed="64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indexed="64"/>
      </left>
      <right style="medium">
        <color indexed="64"/>
      </right>
      <top style="medium">
        <color theme="9" tint="-0.249977111117893"/>
      </top>
      <bottom style="medium">
        <color indexed="64"/>
      </bottom>
      <diagonal/>
    </border>
    <border>
      <left style="medium">
        <color theme="9" tint="-0.249977111117893"/>
      </left>
      <right style="medium">
        <color indexed="64"/>
      </right>
      <top style="medium">
        <color theme="9" tint="-0.249977111117893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75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7" fillId="4" borderId="4" xfId="0" applyNumberFormat="1" applyFont="1" applyFill="1" applyBorder="1" applyAlignment="1">
      <alignment horizontal="center" vertical="center" wrapText="1"/>
    </xf>
    <xf numFmtId="9" fontId="7" fillId="4" borderId="6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9" fontId="2" fillId="4" borderId="4" xfId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vertical="center" wrapText="1"/>
    </xf>
    <xf numFmtId="9" fontId="2" fillId="4" borderId="4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9" fontId="6" fillId="4" borderId="4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9" fontId="7" fillId="5" borderId="4" xfId="0" applyNumberFormat="1" applyFont="1" applyFill="1" applyBorder="1" applyAlignment="1">
      <alignment horizontal="center" vertical="center" wrapText="1"/>
    </xf>
    <xf numFmtId="9" fontId="7" fillId="5" borderId="6" xfId="0" applyNumberFormat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9" fontId="7" fillId="5" borderId="4" xfId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5" fillId="5" borderId="4" xfId="0" applyFont="1" applyFill="1" applyBorder="1" applyAlignment="1">
      <alignment horizontal="center" vertical="center" wrapText="1"/>
    </xf>
    <xf numFmtId="9" fontId="2" fillId="5" borderId="4" xfId="0" applyNumberFormat="1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9" fontId="2" fillId="5" borderId="4" xfId="1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9" fontId="7" fillId="5" borderId="6" xfId="1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9" fontId="7" fillId="6" borderId="4" xfId="0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9" fontId="7" fillId="6" borderId="6" xfId="0" applyNumberFormat="1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9" fontId="2" fillId="6" borderId="4" xfId="0" applyNumberFormat="1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9" fontId="2" fillId="6" borderId="4" xfId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horizontal="left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9" fontId="2" fillId="7" borderId="4" xfId="0" applyNumberFormat="1" applyFont="1" applyFill="1" applyBorder="1" applyAlignment="1">
      <alignment horizontal="center" vertical="center" wrapText="1"/>
    </xf>
    <xf numFmtId="9" fontId="7" fillId="7" borderId="6" xfId="0" applyNumberFormat="1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vertical="center" wrapText="1"/>
    </xf>
    <xf numFmtId="9" fontId="7" fillId="7" borderId="4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9" fontId="2" fillId="7" borderId="4" xfId="1" applyFont="1" applyFill="1" applyBorder="1" applyAlignment="1">
      <alignment horizontal="center" vertical="center" wrapText="1"/>
    </xf>
    <xf numFmtId="1" fontId="2" fillId="7" borderId="4" xfId="1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9" fontId="2" fillId="8" borderId="4" xfId="1" applyFont="1" applyFill="1" applyBorder="1" applyAlignment="1">
      <alignment horizontal="center" vertical="center" wrapText="1"/>
    </xf>
    <xf numFmtId="9" fontId="7" fillId="8" borderId="6" xfId="0" applyNumberFormat="1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9" fontId="7" fillId="8" borderId="4" xfId="0" applyNumberFormat="1" applyFont="1" applyFill="1" applyBorder="1" applyAlignment="1">
      <alignment horizontal="center" vertical="center" wrapText="1"/>
    </xf>
    <xf numFmtId="9" fontId="7" fillId="8" borderId="6" xfId="1" applyFont="1" applyFill="1" applyBorder="1" applyAlignment="1">
      <alignment horizontal="center" vertical="center" wrapText="1"/>
    </xf>
    <xf numFmtId="9" fontId="2" fillId="8" borderId="4" xfId="0" applyNumberFormat="1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2" fillId="9" borderId="4" xfId="0" applyFont="1" applyFill="1" applyBorder="1" applyAlignment="1">
      <alignment horizontal="left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9" fontId="7" fillId="9" borderId="4" xfId="0" applyNumberFormat="1" applyFont="1" applyFill="1" applyBorder="1" applyAlignment="1">
      <alignment horizontal="center" vertical="center" wrapText="1"/>
    </xf>
    <xf numFmtId="9" fontId="7" fillId="9" borderId="6" xfId="0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9" fontId="7" fillId="9" borderId="4" xfId="1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vertical="center" wrapText="1"/>
    </xf>
    <xf numFmtId="0" fontId="2" fillId="9" borderId="6" xfId="0" applyFont="1" applyFill="1" applyBorder="1" applyAlignment="1">
      <alignment horizontal="center" vertical="center" wrapText="1"/>
    </xf>
    <xf numFmtId="9" fontId="2" fillId="9" borderId="4" xfId="1" applyFont="1" applyFill="1" applyBorder="1" applyAlignment="1">
      <alignment horizontal="center" vertical="center" wrapText="1"/>
    </xf>
    <xf numFmtId="0" fontId="7" fillId="9" borderId="10" xfId="0" applyFont="1" applyFill="1" applyBorder="1" applyAlignment="1">
      <alignment horizontal="center" vertical="center" wrapText="1"/>
    </xf>
    <xf numFmtId="9" fontId="2" fillId="9" borderId="4" xfId="0" applyNumberFormat="1" applyFont="1" applyFill="1" applyBorder="1" applyAlignment="1">
      <alignment horizontal="center" vertical="center" wrapText="1"/>
    </xf>
    <xf numFmtId="9" fontId="7" fillId="9" borderId="6" xfId="1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0" fillId="10" borderId="0" xfId="2" applyFill="1" applyAlignment="1">
      <alignment horizontal="center" vertical="center"/>
    </xf>
    <xf numFmtId="0" fontId="10" fillId="11" borderId="0" xfId="2" applyFill="1" applyAlignment="1">
      <alignment horizontal="center" vertical="center"/>
    </xf>
    <xf numFmtId="0" fontId="10" fillId="12" borderId="0" xfId="2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10" fillId="3" borderId="0" xfId="2" applyFill="1" applyAlignment="1">
      <alignment horizontal="center" vertical="center"/>
    </xf>
    <xf numFmtId="0" fontId="10" fillId="14" borderId="0" xfId="2" applyFill="1" applyAlignment="1">
      <alignment horizontal="center" vertical="center"/>
    </xf>
    <xf numFmtId="0" fontId="10" fillId="15" borderId="0" xfId="2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0" applyAlignment="1">
      <alignment horizontal="center"/>
    </xf>
    <xf numFmtId="0" fontId="7" fillId="9" borderId="7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0" fillId="3" borderId="0" xfId="0" applyFill="1"/>
    <xf numFmtId="0" fontId="13" fillId="2" borderId="13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14" fillId="3" borderId="17" xfId="0" applyFont="1" applyFill="1" applyBorder="1" applyAlignment="1">
      <alignment horizontal="left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left" vertical="center" wrapText="1"/>
    </xf>
    <xf numFmtId="0" fontId="15" fillId="3" borderId="18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left" vertical="center"/>
    </xf>
    <xf numFmtId="0" fontId="15" fillId="3" borderId="21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18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2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0" fillId="16" borderId="0" xfId="2" applyFill="1" applyBorder="1" applyAlignment="1">
      <alignment horizontal="center" vertical="center" wrapText="1"/>
    </xf>
    <xf numFmtId="0" fontId="10" fillId="5" borderId="0" xfId="2" applyFill="1" applyBorder="1" applyAlignment="1">
      <alignment horizontal="center" vertical="center"/>
    </xf>
    <xf numFmtId="0" fontId="10" fillId="6" borderId="0" xfId="2" applyFill="1" applyBorder="1" applyAlignment="1">
      <alignment horizontal="center" vertical="center" wrapText="1"/>
    </xf>
    <xf numFmtId="0" fontId="10" fillId="7" borderId="0" xfId="2" applyFill="1" applyBorder="1" applyAlignment="1">
      <alignment horizontal="center" vertical="center" wrapText="1"/>
    </xf>
    <xf numFmtId="0" fontId="10" fillId="8" borderId="0" xfId="2" applyFill="1" applyBorder="1" applyAlignment="1">
      <alignment horizontal="center" vertical="center" wrapText="1"/>
    </xf>
    <xf numFmtId="0" fontId="10" fillId="9" borderId="0" xfId="2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0" fillId="13" borderId="0" xfId="2" applyFill="1" applyAlignment="1">
      <alignment horizontal="center" vertical="center"/>
    </xf>
    <xf numFmtId="0" fontId="10" fillId="9" borderId="0" xfId="3" applyFill="1" applyAlignment="1">
      <alignment horizontal="center" vertical="center" wrapText="1"/>
    </xf>
    <xf numFmtId="0" fontId="10" fillId="10" borderId="0" xfId="3" applyFill="1" applyAlignment="1">
      <alignment horizontal="center" vertical="center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left" wrapText="1"/>
    </xf>
    <xf numFmtId="0" fontId="11" fillId="0" borderId="0" xfId="0" applyFont="1" applyAlignment="1">
      <alignment horizontal="right" wrapText="1"/>
    </xf>
    <xf numFmtId="0" fontId="4" fillId="0" borderId="0" xfId="0" applyFont="1" applyAlignment="1">
      <alignment horizontal="center" wrapText="1"/>
    </xf>
    <xf numFmtId="0" fontId="12" fillId="0" borderId="0" xfId="0" applyFont="1" applyAlignment="1">
      <alignment horizontal="right" wrapText="1"/>
    </xf>
    <xf numFmtId="0" fontId="2" fillId="3" borderId="12" xfId="0" applyFont="1" applyFill="1" applyBorder="1" applyAlignment="1">
      <alignment horizontal="center" vertical="center" wrapText="1"/>
    </xf>
  </cellXfs>
  <cellStyles count="4">
    <cellStyle name="Hipervínculo" xfId="2" builtinId="8"/>
    <cellStyle name="Hipervínculo visitado" xfId="3" builtinId="9" customBuiltin="1"/>
    <cellStyle name="Normal" xfId="0" builtinId="0"/>
    <cellStyle name="Porcentaje" xfId="1" builtinId="5"/>
  </cellStyles>
  <dxfs count="1"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[PLAN DE ACCION Versión 5.xlsx]Gráfica de participación!TablaDinámica2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/>
          <a:sp3d/>
        </c:spPr>
      </c:pivotFmt>
      <c:pivotFmt>
        <c:idx val="56"/>
        <c:spPr>
          <a:solidFill>
            <a:schemeClr val="accent1"/>
          </a:solidFill>
          <a:ln>
            <a:noFill/>
          </a:ln>
          <a:effectLst/>
          <a:sp3d/>
        </c:spPr>
      </c:pivotFmt>
      <c:pivotFmt>
        <c:idx val="57"/>
        <c:spPr>
          <a:solidFill>
            <a:schemeClr val="accent1"/>
          </a:solidFill>
          <a:ln>
            <a:noFill/>
          </a:ln>
          <a:effectLst/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/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/>
          <a:sp3d/>
        </c:spPr>
      </c:pivotFmt>
    </c:pivotFmts>
    <c:view3D>
      <c:rotX val="15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'Gráfica de participación'!$B$3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8F7-4F82-AC2F-FE463A3B28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8F7-4F82-AC2F-FE463A3B28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8F7-4F82-AC2F-FE463A3B28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8F7-4F82-AC2F-FE463A3B284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E8F7-4F82-AC2F-FE463A3B284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8F7-4F82-AC2F-FE463A3B28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'Gráfica de participación'!$A$4:$A$10</c:f>
              <c:strCache>
                <c:ptCount val="6"/>
                <c:pt idx="0">
                  <c:v>Frente 1. Campo Multidimensional de Aprendizaje (CMA). </c:v>
                </c:pt>
                <c:pt idx="1">
                  <c:v>Frente 2. Misión trascendente</c:v>
                </c:pt>
                <c:pt idx="2">
                  <c:v>Frente 3. Cultura Translocal Transmoderna</c:v>
                </c:pt>
                <c:pt idx="3">
                  <c:v>Frente 4. Bienestar Universitario constitutivo de la vida y la libertad</c:v>
                </c:pt>
                <c:pt idx="4">
                  <c:v>Frente 5. Diálogo transfronterizo</c:v>
                </c:pt>
                <c:pt idx="5">
                  <c:v>Frente 6. Organización universitaria inteligente con alma y corazón </c:v>
                </c:pt>
              </c:strCache>
            </c:strRef>
          </c:cat>
          <c:val>
            <c:numRef>
              <c:f>'Gráfica de participación'!$B$4:$B$10</c:f>
              <c:numCache>
                <c:formatCode>0.00%</c:formatCode>
                <c:ptCount val="6"/>
                <c:pt idx="0">
                  <c:v>0.13953488372093023</c:v>
                </c:pt>
                <c:pt idx="1">
                  <c:v>0.20930232558139536</c:v>
                </c:pt>
                <c:pt idx="2">
                  <c:v>4.4186046511627906E-2</c:v>
                </c:pt>
                <c:pt idx="3">
                  <c:v>0.10232558139534884</c:v>
                </c:pt>
                <c:pt idx="4">
                  <c:v>5.3488372093023255E-2</c:v>
                </c:pt>
                <c:pt idx="5">
                  <c:v>0.4511627906976744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5365-486E-8D47-346810794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PDI 2020-202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esentaci&#243;n!A1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5</xdr:col>
      <xdr:colOff>390524</xdr:colOff>
      <xdr:row>27</xdr:row>
      <xdr:rowOff>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7F96AB-0889-45F8-AB09-E66BE17C72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4581524" cy="6953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0</xdr:colOff>
      <xdr:row>0</xdr:row>
      <xdr:rowOff>14287</xdr:rowOff>
    </xdr:from>
    <xdr:to>
      <xdr:col>14</xdr:col>
      <xdr:colOff>0</xdr:colOff>
      <xdr:row>3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8CB58B5-C55B-4BF8-9DFD-165E7FA5F489}"/>
            </a:ext>
          </a:extLst>
        </xdr:cNvPr>
        <xdr:cNvSpPr txBox="1"/>
      </xdr:nvSpPr>
      <xdr:spPr>
        <a:xfrm>
          <a:off x="4724400" y="14287"/>
          <a:ext cx="12896850" cy="557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3200" b="1">
              <a:solidFill>
                <a:sysClr val="windowText" lastClr="000000"/>
              </a:solidFill>
            </a:rPr>
            <a:t>PLAN DE ACCION POR DEPENDENCIAS </a:t>
          </a:r>
        </a:p>
      </xdr:txBody>
    </xdr:sp>
    <xdr:clientData/>
  </xdr:twoCellAnchor>
  <xdr:twoCellAnchor>
    <xdr:from>
      <xdr:col>9</xdr:col>
      <xdr:colOff>444500</xdr:colOff>
      <xdr:row>21</xdr:row>
      <xdr:rowOff>77788</xdr:rowOff>
    </xdr:from>
    <xdr:to>
      <xdr:col>13</xdr:col>
      <xdr:colOff>2794000</xdr:colOff>
      <xdr:row>24</xdr:row>
      <xdr:rowOff>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7012013-EB0D-4520-9433-582DBA959815}"/>
            </a:ext>
          </a:extLst>
        </xdr:cNvPr>
        <xdr:cNvSpPr txBox="1"/>
      </xdr:nvSpPr>
      <xdr:spPr>
        <a:xfrm>
          <a:off x="8413750" y="5517621"/>
          <a:ext cx="8890000" cy="557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3200" b="1">
              <a:solidFill>
                <a:sysClr val="windowText" lastClr="000000"/>
              </a:solidFill>
            </a:rPr>
            <a:t>PLAN DE ACCION POR FRENTES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240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F3F59317-7F7B-44AD-AEEF-EB27FCB18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240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DEB92A-7774-4426-BC70-01D0D56FB2C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3B2241-FAD6-458B-9F48-B38E635D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12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9F55B430-4B33-4F87-8ED6-D555AD090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12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152837-6314-45B5-A2A7-4E0E4BD3C20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2E44D2-FE7A-456F-9ABD-34412CE2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9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A63072CA-A688-4E9D-BADF-E828B6465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9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750C15-649A-4CEC-8EB9-08FCA9CC2BC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631DAA-23C2-430F-AAD2-3FA4BA1D6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326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B950E5EB-F15C-4589-83EB-CF7AC1AEC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326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2A3729-7C17-424B-B7AD-A3FB6C2AD26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0F2C87-255B-4BAE-B4CD-1526F79F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143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3ABC52B-1F33-4218-BBBC-6A2DCEF6B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143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2B240D-779E-4C2B-9920-D82ADA84177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121F3B-257A-4CB2-89A7-6551729BB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133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2C53BB19-150E-4BDB-9AFA-30F3EF55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133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58F5A6-2F42-4AEC-97E3-2ACC866568D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D7A8FA-F8E2-40F9-A8C2-CD65F434F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104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8DA81F8C-20B5-4851-9F01-60E3EFDA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104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60165B-C662-4317-A0A1-A5517978C0F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ED1A85-44FF-4207-930C-222A1A273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345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60FAFBA7-2B4B-4824-A3F1-A18C1CC2B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345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B38704-F0D9-439E-816E-F0E2FC6A1F6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E981C6-976B-4FC7-AD0C-EEAB047F4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395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B42B771-7EAB-4014-87FC-B3FE42AA1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395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FD12F2-6F17-4954-AA00-0DC5D5B4C8C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C9453B-DBE7-4455-A003-04FAA32A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351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0AB331C1-A92F-455A-A7A6-87AE7F85C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351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ECF65C-1F40-4A77-B8BA-09DCE17932F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411BA2-BB92-4D3E-B480-8CC9E0341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C6834498-795B-43DD-BE53-A5701838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15CCE9-23FA-4099-A5E2-8F4EE3FE197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31749</xdr:colOff>
      <xdr:row>0</xdr:row>
      <xdr:rowOff>63500</xdr:rowOff>
    </xdr:from>
    <xdr:to>
      <xdr:col>4</xdr:col>
      <xdr:colOff>1555750</xdr:colOff>
      <xdr:row>2</xdr:row>
      <xdr:rowOff>635000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DB2538-1C23-49A2-917A-FAB51B1F5D6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8" b="48402"/>
        <a:stretch/>
      </xdr:blipFill>
      <xdr:spPr bwMode="auto">
        <a:xfrm>
          <a:off x="155574" y="63500"/>
          <a:ext cx="8553451" cy="2171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363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433965E2-E37F-4D04-8CA0-F33B6DCC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363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1985DC-A9C1-4BB4-8457-58EF0FEE4CE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794626-4531-4B68-9243-48CD7B37F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80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EDF5292-13EC-41DE-97A9-794674DE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80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287F04-A58B-4AE4-AFC7-05749D8B0C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1AB4E8-1AD8-436E-BA79-CF80B0B72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236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CF4989CA-B31C-41B5-AC10-9D2E54EE2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236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711840-A419-4FFA-9324-983E7F98356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6585E1-0FF3-4376-A6C3-6228402DC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51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82400D42-C380-4AFA-BB14-19D8A9EE0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51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C0D59B-BC45-4B91-9783-5192C8C65D9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B1C6FD-0AEA-49E9-928A-87DB5337D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C3EB18A6-32D6-4A54-956F-E18A77ECE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BD8B93-B705-445C-96C3-D283B2BC384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DCEFBE-636F-49EB-A60F-C38AEED7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18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E393DB47-8C06-41EF-9CBC-15449C9A7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18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8AE3F2-193A-484C-997C-00B95814598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CDFE3B-906B-45F2-A935-8FD2B98BD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44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657157EB-DFA5-437E-ABD9-932F46F8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44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23C2B2-3051-4985-A45B-FBA2DE1C749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2A339-C261-4304-98E9-EDFE32164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28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8E358D22-DD02-4E4D-A396-90EC2B637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28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DC5CA4-F06C-4CDE-ACC8-82A39DCF089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158C83-A99E-4D68-88FA-C4964EAD5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74D9B4A0-CC02-4B10-8064-02AA902B7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B3A96B-1B4C-41B7-AB7B-33139B22E67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9CBC12-C724-4CF3-BD58-AA1AB7307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27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F605D567-5F72-4046-957D-D230A9884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27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1425A8-41D3-4EB8-B0EE-6C9CC2E114C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192156-0992-4F0F-AFF0-43EEAF8C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11</xdr:row>
      <xdr:rowOff>19049</xdr:rowOff>
    </xdr:from>
    <xdr:to>
      <xdr:col>4</xdr:col>
      <xdr:colOff>1819275</xdr:colOff>
      <xdr:row>35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CEE806-F5CD-43D1-ACFB-F72C91FDB4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424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6E2F58E-FBFD-49F7-A9D7-44D0343E9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424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CD437B-4926-4E27-A105-C70808F40E9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3B9B49-2DAB-4178-BAB6-596DD2E48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221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4D2104B7-E886-48D3-AB75-24114FCD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221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6C8D4D-CE64-469A-A426-43F2119B4D5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A0D72D-458D-4F0B-A8ED-58E3CBE4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255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ACA4E75C-CBFF-4CE2-9536-BDF463136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255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6D19F2-679F-463F-88E3-0169B90C41E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DDA878-5E3B-40E3-BE26-D97525A66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90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0AF9B6DE-A30B-46C8-9D9F-8A5939CEB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90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C26592-70D5-45F5-A672-9EF1A1868B8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1C3FA5-A852-4FFE-8B2F-08BAA0A54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260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2B908FA4-1059-4F03-9DA2-3F16F7A0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260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52B8EC-E399-436C-8391-A75A6F3B600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E56E1E-887C-4916-8D50-0583D2BC9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264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624164AC-EB43-4DAB-9F48-7AF8954B8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264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252A14-A52D-40AA-B0F0-770182981EF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19601A-FAD7-4EE6-9079-A7C0614CD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241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461AAC50-9074-43B4-9471-72B6BDF7B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241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571D52-F9D5-49B1-BE09-F658B67133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5E6A56-BF34-4BB5-A51D-BD5D41A0E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245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072383F1-C9D3-4431-AFE9-1B3EAE0BF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245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122EA0-1D4E-4CF4-BB6D-6DF6347CFB6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51D03E-CE1E-4F4B-B36B-7BE4B95FA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252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90B6FAEF-F1EE-47D3-AA56-C149355B7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252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BA2AD8-18F2-46DD-893E-84A1F855141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66AF74-507E-442F-9435-5E4722788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382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FE1BD451-526D-4DCB-B50D-AB5233742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382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B1B5A7-C146-4B59-8BD4-80D06E518F5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FA1F44-B514-4DE1-AEE0-D946BE55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6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ED2E6284-14F9-4FFC-A38D-1D42E9B5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6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73E133-B6B1-4339-8F3F-6C9E9DB789F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173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95373632-86AB-4C5B-8FE4-F3CF0C17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173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7B0946-F2EA-40FE-B8F2-DDACAB8BC3E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38C592-E3BB-422F-A8CD-A420907EC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289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DB596FF3-B5AB-4D37-A36D-8181EC5D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289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3CA573-580A-458F-A9A5-73F1CD0B852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557091-D3B1-4922-ACD6-40212788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203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9303D75F-5146-40CB-B812-882E0E26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203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C3D550-1A05-4656-9BFF-428EE7BAD59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BB3B2F-06CC-4573-B263-08BD126E6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306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E270B3B9-3CC7-46D4-AFF5-2DDF3ACC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306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F6654B-55AF-4E48-8B6B-9A74A4DD0AC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F2A367-DB7A-4907-B27B-035B90D1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305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1F4A42C1-AEF1-40ED-ADF6-1356F00CE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305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6ACB48-8669-4A84-B695-F50C063D1F4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8FAD87-ADFC-4DDA-9EB2-26DBD4AC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200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CC890C5-C457-42A7-B251-DECDD20A9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200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4BD99E-9E14-417F-B624-D3BE504F785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B4F680-5BB8-4886-8917-5E6DAD7D7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258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6AC3FFAA-9C07-4E56-B770-0BECE0102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258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1178D4-EB3A-4176-9604-5E11CA821A7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2C7BE8-4FDC-4401-9E89-0B0A4430F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5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7D7493CD-060A-4CB5-A2EE-08D818848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5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411E68-CC2B-4090-AF6D-212134E65F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3D8242-8BD5-4456-976B-1556BBA52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6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F724E76A-B8CF-49BF-ACE4-16CDA199F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6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D0BC5C-9951-4290-8F79-9B5606C9EF7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272143</xdr:rowOff>
    </xdr:from>
    <xdr:to>
      <xdr:col>1</xdr:col>
      <xdr:colOff>444326</xdr:colOff>
      <xdr:row>0</xdr:row>
      <xdr:rowOff>602507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03B4BC-2857-4ADB-AB39-DC230DCAB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272143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64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5DD40703-FB68-42DB-90AF-675260FF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64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619D33-8120-4741-AB5C-CF6724A3308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0</xdr:row>
      <xdr:rowOff>272143</xdr:rowOff>
    </xdr:from>
    <xdr:to>
      <xdr:col>1</xdr:col>
      <xdr:colOff>512362</xdr:colOff>
      <xdr:row>0</xdr:row>
      <xdr:rowOff>602507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7DF809-4EC4-4827-BE06-AE6CF90E4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2143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154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7C7C8892-BF78-4AFA-AA9E-7816E5664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154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F84433-441C-4799-806B-97548C3EC8A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0</xdr:row>
      <xdr:rowOff>149678</xdr:rowOff>
    </xdr:from>
    <xdr:to>
      <xdr:col>1</xdr:col>
      <xdr:colOff>512362</xdr:colOff>
      <xdr:row>0</xdr:row>
      <xdr:rowOff>480042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EE7461-F220-4F17-9E4A-2B6E8C7DB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9678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173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A8569640-E410-475C-8BDB-0046D45F0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173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29597E-DD11-4655-973C-B746DFA7936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68036</xdr:colOff>
      <xdr:row>0</xdr:row>
      <xdr:rowOff>299356</xdr:rowOff>
    </xdr:from>
    <xdr:to>
      <xdr:col>1</xdr:col>
      <xdr:colOff>512362</xdr:colOff>
      <xdr:row>0</xdr:row>
      <xdr:rowOff>629720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C29F88-A42B-4AF2-A5DC-DF51A84AB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9356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2171699</xdr:colOff>
      <xdr:row>1</xdr:row>
      <xdr:rowOff>95250</xdr:rowOff>
    </xdr:from>
    <xdr:to>
      <xdr:col>2</xdr:col>
      <xdr:colOff>2171699</xdr:colOff>
      <xdr:row>217</xdr:row>
      <xdr:rowOff>163165</xdr:rowOff>
    </xdr:to>
    <xdr:pic>
      <xdr:nvPicPr>
        <xdr:cNvPr id="2" name="Imagen 1" descr="Universidad de Cundinamarca - UDEC">
          <a:extLst>
            <a:ext uri="{FF2B5EF4-FFF2-40B4-BE49-F238E27FC236}">
              <a16:creationId xmlns:a16="http://schemas.microsoft.com/office/drawing/2014/main" id="{77753205-4E97-4005-A55B-8F3E7F48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895350"/>
          <a:ext cx="0" cy="24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43295</xdr:colOff>
      <xdr:row>1</xdr:row>
      <xdr:rowOff>69274</xdr:rowOff>
    </xdr:from>
    <xdr:to>
      <xdr:col>1</xdr:col>
      <xdr:colOff>43295</xdr:colOff>
      <xdr:row>217</xdr:row>
      <xdr:rowOff>161578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AE79A1-D5F9-46E5-84F4-01FD65C50F8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1" b="48220"/>
        <a:stretch/>
      </xdr:blipFill>
      <xdr:spPr bwMode="auto">
        <a:xfrm>
          <a:off x="167120" y="869374"/>
          <a:ext cx="0" cy="24926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444326</xdr:colOff>
      <xdr:row>0</xdr:row>
      <xdr:rowOff>330364</xdr:rowOff>
    </xdr:to>
    <xdr:pic>
      <xdr:nvPicPr>
        <xdr:cNvPr id="4" name="Gráfico 1" descr="Hoga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BA3E1B-BDD6-4647-AA94-1F81528C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0"/>
          <a:ext cx="444326" cy="330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DA LUCIA TORO RAMIREZ" refreshedDate="44218.591224537035" createdVersion="6" refreshedVersion="6" minRefreshableVersion="3" recordCount="430" xr:uid="{E1207586-9441-402A-8C9D-6C5B077CD111}">
  <cacheSource type="worksheet">
    <worksheetSource ref="B4:P434" sheet="PDI 2020-2023"/>
  </cacheSource>
  <cacheFields count="15">
    <cacheField name="Frente" numFmtId="0">
      <sharedItems count="6">
        <s v="Frente 1. Campo Multidimensional de Aprendizaje (CMA). "/>
        <s v="Frente 2. Misión trascendente"/>
        <s v="Frente 3. Cultura Translocal Transmoderna"/>
        <s v="Frente 4. Bienestar Universitario constitutivo de la vida y la libertad"/>
        <s v="Frente 5. Diálogo transfronterizo"/>
        <s v="Frente 6. Organización universitaria inteligente con alma y corazón "/>
      </sharedItems>
    </cacheField>
    <cacheField name="Estrategia" numFmtId="0">
      <sharedItems/>
    </cacheField>
    <cacheField name="Dependencia responsable" numFmtId="0">
      <sharedItems count="4">
        <s v="Vicerrectoría Académica"/>
        <s v="Vicerrectoría Administrativa y financiera"/>
        <s v="Secretaria General"/>
        <s v="Dirección de Planeación Institucional"/>
      </sharedItems>
    </cacheField>
    <cacheField name="Acción 2020" numFmtId="0">
      <sharedItems containsBlank="1" longText="1"/>
    </cacheField>
    <cacheField name="Meta 2020" numFmtId="0">
      <sharedItems containsString="0" containsBlank="1" containsNumber="1" minValue="2.5000000000000001E-2" maxValue="4000"/>
    </cacheField>
    <cacheField name="Acción 2021" numFmtId="0">
      <sharedItems containsBlank="1" longText="1"/>
    </cacheField>
    <cacheField name="Meta 2021" numFmtId="0">
      <sharedItems containsString="0" containsBlank="1" containsNumber="1" minValue="2.5000000000000001E-2" maxValue="4000"/>
    </cacheField>
    <cacheField name="Acción 2022" numFmtId="0">
      <sharedItems containsBlank="1" longText="1"/>
    </cacheField>
    <cacheField name="Meta 2022" numFmtId="0">
      <sharedItems containsString="0" containsBlank="1" containsNumber="1" minValue="2.5000000000000001E-2" maxValue="4000"/>
    </cacheField>
    <cacheField name="Acción 2023" numFmtId="0">
      <sharedItems containsBlank="1" longText="1"/>
    </cacheField>
    <cacheField name="Meta 2023" numFmtId="0">
      <sharedItems containsString="0" containsBlank="1" containsNumber="1" minValue="2.5000000000000001E-2" maxValue="4000"/>
    </cacheField>
    <cacheField name="Meta 2020-2023" numFmtId="0">
      <sharedItems containsString="0" containsBlank="1" containsNumber="1" minValue="0" maxValue="16000"/>
    </cacheField>
    <cacheField name="Responsable Directo" numFmtId="0">
      <sharedItems count="53">
        <s v="Decanaturas de Facultad"/>
        <s v="Dirección de Autoevaluación y Acreditación "/>
        <s v="Vicerrectoría Académica"/>
        <s v="Dirección de Planeación Institucional "/>
        <s v="Dirección de Sistemas y Tecnología"/>
        <s v="Dirección Financiera"/>
        <s v="Oficina de Educación Virtual y a Distancia "/>
        <s v="Decanatura de Facultad Ciencias de Agropecuarias"/>
        <s v="Decanatura de Facultad de Ciencias de la Educación"/>
        <s v="Decanatura de Facultad de Ciencias de la Salud"/>
        <s v="Decanatura de Facultad de Ciencias del Deporte"/>
        <s v="Decanatura de Facultad de Ciencias Sociales, Humanidades y Ciencias Políticas"/>
        <s v="Decanatura de Facultad de Ingeniería"/>
        <s v="Dirección Escuela de Formación y Aprendizaje EFAD"/>
        <s v="Facultad de Ciencias Administrativas, Económicas y Contables"/>
        <s v="Dirección de Bienestar Universitario"/>
        <s v="Dirección de Bienestar Universitario "/>
        <s v="Oficina de Desarrollo Académico"/>
        <s v="Oficina Asesora de Comunicaciones"/>
        <s v="Oficina de Graduados"/>
        <s v="Oficina de Graduados "/>
        <s v="Secretaria General"/>
        <s v="Dirección de Investigación"/>
        <s v="Unidad de apoyo académico"/>
        <s v="Dirección de Interacción Social Universitaria "/>
        <s v="Direcciones de Sede o Extensiones"/>
        <s v="Facultad de Ciencias Sociales, Humanidades y Ciencias Políticas"/>
        <s v="Oficina Dialogando con el mundo"/>
        <s v="Dirección de Autoevaluación y Acreditación"/>
        <s v="Dirección de Bienes y Servicios"/>
        <s v="Dirección de Planeación Institucional"/>
        <s v="Dirección de Talento Humano  "/>
        <s v="Dirección Jurídica"/>
        <s v="Oficina de Archivo y Correspondencia"/>
        <s v="Oficina de Calidad"/>
        <s v="Vicerrectoría Administrativa y financiera"/>
        <s v="Dirección Extención Soacha"/>
        <s v="Dirección Seccional Girardot"/>
        <s v="Dirección Extensión Chía"/>
        <s v="Dirección Extensión Facatativá"/>
        <s v="Dirección Extensión Soacha "/>
        <s v="Dirección Extensión Zipaquirá"/>
        <s v="Dirección Seccional Ubaté"/>
        <s v="Cordinación del Sistema de  Gestión Ambiental"/>
        <s v="Dirección de Talento Humano "/>
        <s v="Oficina de Seguridad y Salud en el trabajo"/>
        <s v="Oficina de Admisiones y Registro"/>
        <s v="Facultad de Ciencias Agropecuarias"/>
        <s v="Dirección extensión Soacha"/>
        <s v="Dirección Seccional Girardot "/>
        <s v="Unidad de Apoyo Académico "/>
        <s v="Dirección de posgrados"/>
        <s v="Dirección de Proyectos Especiales"/>
      </sharedItems>
    </cacheField>
    <cacheField name="Dependencia de Apoyo 1" numFmtId="0">
      <sharedItems containsBlank="1"/>
    </cacheField>
    <cacheField name="Dependencia de Apoyo 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0">
  <r>
    <x v="0"/>
    <s v="1.1._x0009_Autoevaluación y acreditación"/>
    <x v="0"/>
    <s v="Realizar la autoevaluación de los programas académicos de pregrado y posgrado"/>
    <n v="0.5"/>
    <m/>
    <m/>
    <s v="Realizar la autoevaluación de los programas académicos de pregrado y posgrado"/>
    <n v="0.5"/>
    <m/>
    <m/>
    <n v="1"/>
    <x v="0"/>
    <s v="Dirección de Autoevaluación y Acreditación "/>
    <m/>
  </r>
  <r>
    <x v="0"/>
    <s v="1.1._x0009_Autoevaluación y acreditación"/>
    <x v="0"/>
    <m/>
    <m/>
    <m/>
    <m/>
    <s v="Presentar las condiciones iniciales para la acreditación del programa académico de Enfermería y el de Ingeniería Ambiental (seccional Girardot y extensión Facatativá)"/>
    <n v="2"/>
    <s v="Presentar las condiciones iniciales para la acreditación del programa académico de  Profesional en Ciencias del Deporte y Educación Física (Soacha)"/>
    <n v="1"/>
    <n v="3"/>
    <x v="0"/>
    <s v="Dirección de Autoevaluación y Acreditación "/>
    <m/>
  </r>
  <r>
    <x v="0"/>
    <s v="1.1._x0009_Autoevaluación y acreditación"/>
    <x v="0"/>
    <m/>
    <m/>
    <s v="Implementar el plan de mejora de autoevaluación "/>
    <n v="1"/>
    <s v="Implementar el plan de mejora de autoevaluación "/>
    <n v="1"/>
    <s v="Implementar el plan de mejora de autoevaluación "/>
    <n v="1"/>
    <n v="1"/>
    <x v="0"/>
    <s v="Dirección de Autoevaluación y Acreditación "/>
    <m/>
  </r>
  <r>
    <x v="0"/>
    <s v="1.1._x0009_Autoevaluación y acreditación"/>
    <x v="0"/>
    <m/>
    <m/>
    <s v="Implementación del aseguramiento del aprendizaje"/>
    <n v="1"/>
    <m/>
    <m/>
    <m/>
    <m/>
    <n v="1"/>
    <x v="0"/>
    <m/>
    <m/>
  </r>
  <r>
    <x v="0"/>
    <s v="1.1._x0009_Autoevaluación y acreditación"/>
    <x v="0"/>
    <m/>
    <m/>
    <s v="Realizar la Presentación para la Autoevaluación Institucional"/>
    <n v="0.5"/>
    <m/>
    <m/>
    <s v="Realizar la Presentación para la Autoevaluación Institucional"/>
    <n v="0.5"/>
    <n v="1"/>
    <x v="1"/>
    <m/>
    <m/>
  </r>
  <r>
    <x v="0"/>
    <s v="1.1._x0009_Autoevaluación y acreditación"/>
    <x v="0"/>
    <s v="Generar el fortalecimiento y mejoramiento de las condiciones de calidad"/>
    <n v="0.25"/>
    <s v="Generar el fortalecimiento y mejoramiento de las condiciones de calidad"/>
    <n v="0.25"/>
    <s v="Generar el fortalecimiento y mejoramiento de las condiciones de calidad"/>
    <n v="0.25"/>
    <s v="Generar el fortalecimiento y mejoramiento de las condiciones de calidad"/>
    <n v="0.25"/>
    <n v="1"/>
    <x v="1"/>
    <m/>
    <m/>
  </r>
  <r>
    <x v="0"/>
    <s v="1.1._x0009_Autoevaluación y acreditación"/>
    <x v="0"/>
    <s v="Cumplir con el seguimiento a los planes de mejoramiento"/>
    <n v="0.25"/>
    <s v="Cumplir con el seguimiento a los planes de mejoramiento"/>
    <n v="0.25"/>
    <s v="Cumplir con el seguimiento a los planes de mejoramiento"/>
    <n v="0.25"/>
    <s v="Cumplir con el seguimiento a los planes de mejoramiento"/>
    <n v="0.25"/>
    <n v="1"/>
    <x v="1"/>
    <m/>
    <m/>
  </r>
  <r>
    <x v="0"/>
    <s v="1.1._x0009_Autoevaluación y acreditación"/>
    <x v="0"/>
    <s v="Presentar el documento-informe de autoevaluación para la reacreditación de la Licenciatura en Ciencias Sociales"/>
    <n v="1"/>
    <m/>
    <m/>
    <m/>
    <m/>
    <m/>
    <m/>
    <n v="1"/>
    <x v="1"/>
    <s v="Decanatura de Facultad de Ciencias Sociales, Humanidades y Ciencias Políticas"/>
    <m/>
  </r>
  <r>
    <x v="0"/>
    <s v="1.1._x0009_Autoevaluación y acreditación"/>
    <x v="0"/>
    <m/>
    <m/>
    <s v="Dirigir e implementar el Plan de aseguramiento de la calidad académica de la UdeC"/>
    <n v="0.33329999999999999"/>
    <s v="Dirigir e implementar el Plan de aseguramiento de la calidad académica de la UdeC"/>
    <n v="0.33329999999999999"/>
    <s v="Dirigir e implementar el Plan de aseguramiento de la calidad académica de la UdeC"/>
    <n v="0.33329999999999999"/>
    <n v="0.99990000000000001"/>
    <x v="2"/>
    <m/>
    <m/>
  </r>
  <r>
    <x v="0"/>
    <s v="1.1._x0009_Autoevaluación y acreditación"/>
    <x v="0"/>
    <m/>
    <m/>
    <s v="Dirigir y consolidar el aseguramiento del aprendizaje"/>
    <n v="0.33329999999999999"/>
    <s v="Dirigir y consolidar el aseguramiento del aprendizaje"/>
    <n v="0.33329999999999999"/>
    <s v="Dirigir y consolidar el aseguramiento del aprendizaje"/>
    <n v="0.33329999999999999"/>
    <n v="0.99990000000000001"/>
    <x v="2"/>
    <m/>
    <m/>
  </r>
  <r>
    <x v="0"/>
    <s v="1.2._x0009_Campo multidimensional de aprendizaje (CMA) Institucional, organizativo y digital "/>
    <x v="0"/>
    <s v="Diseñar el módulo académico del proyecto del (CMA)"/>
    <n v="1"/>
    <m/>
    <m/>
    <m/>
    <m/>
    <m/>
    <m/>
    <n v="1"/>
    <x v="1"/>
    <m/>
    <m/>
  </r>
  <r>
    <x v="0"/>
    <s v="1.2._x0009_Campo multidimensional de aprendizaje (CMA) Institucional, organizativo y digital "/>
    <x v="0"/>
    <m/>
    <m/>
    <m/>
    <m/>
    <s v="Implementar el proyecto del (CMA)"/>
    <n v="0.5"/>
    <s v="Implementar el proyecto del (CMA)"/>
    <n v="0.5"/>
    <n v="1"/>
    <x v="1"/>
    <m/>
    <m/>
  </r>
  <r>
    <x v="0"/>
    <s v="1.2._x0009_Campo multidimensional de aprendizaje (CMA) Institucional, organizativo y digital "/>
    <x v="0"/>
    <s v="Estructurar el proyecto del (CMA)"/>
    <n v="0.5"/>
    <s v="Estructurar y radicar el proyecto del (CMA)"/>
    <n v="0.5"/>
    <m/>
    <m/>
    <m/>
    <m/>
    <n v="1"/>
    <x v="3"/>
    <s v="Dirección de Autoevaluación y Acreditación "/>
    <m/>
  </r>
  <r>
    <x v="0"/>
    <s v="1.2._x0009_Campo multidimensional de aprendizaje (CMA) Institucional, organizativo y digital "/>
    <x v="0"/>
    <s v="Diseñar el módulo tecnológico del proyecto del (CMA)"/>
    <n v="0.5"/>
    <s v="Diseñar el módulo tecnológico del proyecto del (CMA)"/>
    <n v="0.5"/>
    <m/>
    <m/>
    <m/>
    <m/>
    <n v="1"/>
    <x v="4"/>
    <m/>
    <m/>
  </r>
  <r>
    <x v="0"/>
    <s v="1.2._x0009_Campo multidimensional de aprendizaje (CMA) Institucional, organizativo y digital "/>
    <x v="0"/>
    <m/>
    <m/>
    <s v="Diseñar el módulo financiero del proyecto del (CMA)"/>
    <n v="1"/>
    <m/>
    <m/>
    <m/>
    <m/>
    <n v="1"/>
    <x v="5"/>
    <s v="Dirección de Planeación Institucional"/>
    <m/>
  </r>
  <r>
    <x v="0"/>
    <s v="1.2._x0009_Campo multidimensional de aprendizaje (CMA) Institucional, organizativo y digital "/>
    <x v="0"/>
    <m/>
    <m/>
    <s v="Consolidaciòn CMA "/>
    <n v="0.33329999999999999"/>
    <s v="Consolidaciòn CMA "/>
    <n v="0.33329999999999999"/>
    <s v="Consolidaciòn CMA "/>
    <n v="0.33329999999999999"/>
    <n v="0.99990000000000001"/>
    <x v="2"/>
    <m/>
    <m/>
  </r>
  <r>
    <x v="0"/>
    <s v="1.3. Campos de Aprendizaje Cultural"/>
    <x v="0"/>
    <s v="Fundamentar los (CAC) (14)"/>
    <n v="1"/>
    <s v="Implementar los (CAC)  (14)"/>
    <n v="1"/>
    <m/>
    <m/>
    <m/>
    <m/>
    <n v="2"/>
    <x v="0"/>
    <s v="Direcciones de Sede o Extensiones"/>
    <m/>
  </r>
  <r>
    <x v="0"/>
    <s v="1.3. Campos de Aprendizaje Cultural"/>
    <x v="0"/>
    <m/>
    <m/>
    <s v="Desarrollar el aplicativo de los (CAC) de todas las facultades"/>
    <n v="1"/>
    <m/>
    <m/>
    <m/>
    <m/>
    <n v="1"/>
    <x v="4"/>
    <m/>
    <m/>
  </r>
  <r>
    <x v="0"/>
    <s v="1.3. Campos de Aprendizaje Cultural"/>
    <x v="0"/>
    <s v="Realizar los recursos digitales requeridos en cada CAC"/>
    <n v="0.5"/>
    <s v="Realizar los recursos digitales requeridos en cada CAC"/>
    <n v="0.5"/>
    <m/>
    <m/>
    <m/>
    <m/>
    <n v="1"/>
    <x v="6"/>
    <m/>
    <m/>
  </r>
  <r>
    <x v="0"/>
    <s v="1.4._x0009_Campos de Aprendizaje Disciplinar"/>
    <x v="0"/>
    <s v="Diseñar los (CADI) de la Facultad de Ciencias de Agropecuarias"/>
    <n v="0.33333333333333331"/>
    <s v="Diseñar los (CADI) de la Facultad de Ciencias de Agropecuarias"/>
    <n v="0.33333333333333331"/>
    <s v="Diseñar los (CADI) de la Facultad de Ciencias de Agropecuarias"/>
    <n v="0.33333333333333331"/>
    <m/>
    <m/>
    <n v="1"/>
    <x v="7"/>
    <m/>
    <m/>
  </r>
  <r>
    <x v="0"/>
    <s v="1.4._x0009_Campos de Aprendizaje Disciplinar"/>
    <x v="0"/>
    <s v="Diseñar los (CADI) de la Facultad de Educación"/>
    <n v="0.33333333333333331"/>
    <s v="Diseñar los (CADI) de la Facultad de Educación"/>
    <n v="0.33333333333333331"/>
    <s v="Diseñar los (CADI) de la Facultad de Educación"/>
    <n v="0.33333333333333331"/>
    <m/>
    <m/>
    <n v="1"/>
    <x v="8"/>
    <m/>
    <m/>
  </r>
  <r>
    <x v="0"/>
    <s v="1.4._x0009_Campos de Aprendizaje Disciplinar"/>
    <x v="0"/>
    <s v="Diseñar los (CADI) de la Facultad de Ciencias de la Salud"/>
    <n v="0.33333333333333331"/>
    <s v="Diseñar los (CADI) de la Facultad de Ciencias de la Salud"/>
    <n v="0.33333333333333331"/>
    <s v="Diseñar los (CADI) de la Facultad de Ciencias de la Salud"/>
    <n v="0.33333333333333331"/>
    <m/>
    <m/>
    <n v="1"/>
    <x v="9"/>
    <m/>
    <m/>
  </r>
  <r>
    <x v="0"/>
    <s v="1.4._x0009_Campos de Aprendizaje Disciplinar"/>
    <x v="0"/>
    <s v="Diseñar los (CADI) de la Facultad de Ciencias del Deporte"/>
    <n v="0.33333333333333331"/>
    <s v="Diseñar los (CADI) de la Facultad de Ciencias del Deporte"/>
    <n v="0.33333333333333331"/>
    <s v="Diseñar los (CADI) de la Facultad de Ciencias del Deporte"/>
    <n v="0.33333333333333331"/>
    <m/>
    <m/>
    <n v="1"/>
    <x v="10"/>
    <m/>
    <m/>
  </r>
  <r>
    <x v="0"/>
    <s v="1.4._x0009_Campos de Aprendizaje Disciplinar"/>
    <x v="0"/>
    <s v="Diseñar los (CADI) de la Facultad de Ciencias Sociales, Humanidades y Ciencias Políticas"/>
    <n v="0.33333333333333331"/>
    <s v="Diseñar los (CADI) de la Facultad de Ciencias Sociales, Humanidades y Ciencias Políticas"/>
    <n v="0.33333333333333331"/>
    <s v="Diseñar los (CADI) de la Facultad de Ciencias Sociales, Humanidades y Ciencias Políticas"/>
    <n v="0.33333333333333331"/>
    <m/>
    <m/>
    <n v="1"/>
    <x v="11"/>
    <m/>
    <m/>
  </r>
  <r>
    <x v="0"/>
    <s v="1.4._x0009_Campos de Aprendizaje Disciplinar"/>
    <x v="0"/>
    <s v="Diseñar los (CADI) de la Facultad de ingeniería"/>
    <n v="0.33333333333333331"/>
    <s v="Diseñar los (CADI) de la Facultad de ingeniería"/>
    <n v="0.33333333333333331"/>
    <s v="Diseñar los (CADI) de la Facultad de ingeniería"/>
    <n v="0.33333333333333331"/>
    <m/>
    <m/>
    <n v="1"/>
    <x v="12"/>
    <m/>
    <m/>
  </r>
  <r>
    <x v="0"/>
    <s v="1.4._x0009_Campos de Aprendizaje Disciplinar"/>
    <x v="0"/>
    <s v="Desarrollar el aplicativo de los (200 CADI) de las facultades"/>
    <n v="200"/>
    <s v="Desarrollar el aplicativo de los (583 CADI) de las facultades"/>
    <n v="583"/>
    <s v="Desarrollar el aplicativo de los (583 CADI) de las facultades"/>
    <n v="583"/>
    <s v="Desarrollar el aplicativo de los (583 CADI) de las facultades"/>
    <n v="583"/>
    <n v="1949"/>
    <x v="4"/>
    <m/>
    <m/>
  </r>
  <r>
    <x v="0"/>
    <s v="1.4._x0009_Campos de Aprendizaje Disciplinar"/>
    <x v="0"/>
    <s v="Formar a los docentes en el uso de herramientas tecnológicas de los (CADI)"/>
    <n v="0.25"/>
    <s v="Formar a los docentes en el uso de herramientas tecnológicas de los (CADI)"/>
    <n v="0.25"/>
    <s v="Formar a los docentes en el uso de herramientas tecnológicas de los (CADI)"/>
    <n v="0.25"/>
    <s v="Formar a los docentes en el uso de herramientas tecnológicas de los (CADI)"/>
    <n v="0.25"/>
    <n v="1"/>
    <x v="13"/>
    <s v="Dirección de Autoevaluación y Acreditación "/>
    <m/>
  </r>
  <r>
    <x v="0"/>
    <s v="1.4._x0009_Campos de Aprendizaje Disciplinar"/>
    <x v="0"/>
    <s v="Implementar los circuitos de formación para la puesta en marcha del plan de aprendizaje digital de los CADI en cada ruta de aprendizaje de los programas académicos."/>
    <n v="0.25"/>
    <s v="Implementar los circuitos de formación para la puesta en marcha del plan de aprendizaje digital de los CADI en cada ruta de aprendizaje de los programas académicos."/>
    <n v="0.25"/>
    <s v="Implementar los circuitos de formación para la puesta en marcha del plan de aprendizaje digital de los CADI en cada ruta de aprendizaje de los programas académicos."/>
    <n v="0.25"/>
    <s v="Implementar los circuitos de formación para la puesta en marcha del plan de aprendizaje digital de los CADI en cada ruta de aprendizaje de los programas académicos."/>
    <n v="0.25"/>
    <n v="1"/>
    <x v="13"/>
    <s v="Dirección de Autoevaluación y Acreditación "/>
    <m/>
  </r>
  <r>
    <x v="0"/>
    <s v="1.4._x0009_Campos de Aprendizaje Disciplinar"/>
    <x v="0"/>
    <s v="Diseñar los (CADI) de la Facultad de Ciencias Administrativas, Económicas y Contables"/>
    <n v="0.33333333333333331"/>
    <s v="Diseñar los (CADI) de la Facultad de Ciencias Administrativas, Económicas y Contables"/>
    <n v="0.33333333333333331"/>
    <s v="Diseñar los (CADI) de la Facultad de Ciencias Administrativas, Económicas y Contables"/>
    <n v="0.33333333333333331"/>
    <m/>
    <m/>
    <n v="1"/>
    <x v="14"/>
    <m/>
    <m/>
  </r>
  <r>
    <x v="0"/>
    <s v="1.4._x0009_Campos de Aprendizaje Disciplinar"/>
    <x v="0"/>
    <s v="Generar el diseño didáctico, y realizar los recursos digitales y el desarrollo Tecnológico de los (CADI)"/>
    <n v="0.25"/>
    <s v="Generar el diseño didáctico, y realizar los recursos digitales y el desarrollo Tecnológico de los (CADI)"/>
    <n v="0.25"/>
    <s v="Generar el diseño didáctico, y realizar los recursos digitales y el desarrollo Tecnológico de los (CADI)"/>
    <n v="0.25"/>
    <s v="Generar el diseño didáctico, y realizar los recursos digitales y el desarrollo Tecnológico de los (CADI)"/>
    <n v="0.25"/>
    <n v="1"/>
    <x v="6"/>
    <m/>
    <m/>
  </r>
  <r>
    <x v="0"/>
    <s v="1.4._x0009_Campos de Aprendizaje Disciplinar"/>
    <x v="0"/>
    <s v="Realizar los recursos digitales requeridos en cada CADI (200)"/>
    <n v="200"/>
    <s v="Realizar los recursos digitales requeridos en cada CADI (583)"/>
    <n v="583"/>
    <s v="Realizar los recursos digitales requeridos en cada CADI (583)"/>
    <n v="583"/>
    <s v="Realizar los recursos digitales requeridos en cada CADI (583)"/>
    <n v="583"/>
    <n v="1949"/>
    <x v="6"/>
    <m/>
    <m/>
  </r>
  <r>
    <x v="0"/>
    <s v="1.5. La familia como parte de los campos de aprendizaje"/>
    <x v="0"/>
    <s v="Diseñar la estrategia de involucramiento de la familia en los (CAC)"/>
    <n v="1"/>
    <m/>
    <m/>
    <m/>
    <m/>
    <m/>
    <m/>
    <n v="1"/>
    <x v="15"/>
    <m/>
    <m/>
  </r>
  <r>
    <x v="0"/>
    <s v="1.5. La familia como parte de los campos de aprendizaje"/>
    <x v="0"/>
    <m/>
    <m/>
    <s v="Implementar la estrategia de involucramiento de la familia en los CAC"/>
    <n v="0.33333333333333331"/>
    <s v="Implementar la estrategia de involucramiento de la familia en los CAC"/>
    <n v="0.33333333333333331"/>
    <s v="Implementar la estrategia de involucramiento de la familia en los CAC"/>
    <n v="0.33333333333333331"/>
    <n v="1"/>
    <x v="16"/>
    <m/>
    <m/>
  </r>
  <r>
    <x v="0"/>
    <s v="1.5. La familia como parte de los campos de aprendizaje"/>
    <x v="0"/>
    <s v="Diseñar la estrategia de involucramiento de la familia en los (CAC) y (CAI)"/>
    <n v="0.25"/>
    <s v="Implementar la estrategia de involucramiento de la familia en los CAC y CAI"/>
    <n v="0.25"/>
    <s v="Implementar la estrategia de involucramiento de la familia en los CAC y CAI"/>
    <n v="0.25"/>
    <s v="Implementar la estrategia de involucramiento de la familia en los CAC y CAI"/>
    <n v="0.25"/>
    <n v="1"/>
    <x v="17"/>
    <m/>
    <m/>
  </r>
  <r>
    <x v="0"/>
    <s v="1.6. Profesor gestor del conocimiento"/>
    <x v="0"/>
    <s v="Crear e implementar los Centros de Formación docente sede Fusagasugá"/>
    <n v="1"/>
    <s v="Crear e implementar los Centros de Formación docente extensiones Chía y Soacha"/>
    <n v="2"/>
    <s v="Crear e implementar los Centros de Formación docente seccional Girardot y extensión Facatativá"/>
    <n v="2"/>
    <s v=" Crear e implementar los Centros de Formación docente extensión Zipaquirá y seccional Ubaté"/>
    <n v="2"/>
    <n v="7"/>
    <x v="13"/>
    <m/>
    <m/>
  </r>
  <r>
    <x v="0"/>
    <s v="1.6. Profesor gestor del conocimiento"/>
    <x v="0"/>
    <s v="Realizar los circuitos de formación"/>
    <n v="0.25"/>
    <s v="Realizar los circuitos de formación"/>
    <n v="0.25"/>
    <s v="Realizar los circuitos de formación"/>
    <n v="0.25"/>
    <s v="Realizar los circuitos de formación"/>
    <n v="0.25"/>
    <n v="1"/>
    <x v="13"/>
    <m/>
    <m/>
  </r>
  <r>
    <x v="0"/>
    <s v="1.6. Profesor gestor del conocimiento"/>
    <x v="0"/>
    <s v="Generar la visibilidad de la interacción de los profesores a través del CMA"/>
    <n v="0.25"/>
    <s v="Implementar los mecanismos para la visibilidad de la interacción de los profesores en el CMA "/>
    <n v="0.25"/>
    <s v="Implementar los mecanismos para la visibilidad de la interacción de los profesores en el CMA "/>
    <n v="0.25"/>
    <s v="Implementar los mecanismos para la visibilidad de la interacción de los profesores en el CMA "/>
    <n v="0.25"/>
    <n v="1"/>
    <x v="13"/>
    <m/>
    <m/>
  </r>
  <r>
    <x v="0"/>
    <s v="1.6. Profesor gestor del conocimiento"/>
    <x v="0"/>
    <s v="Diseñar los lineamientos del nuevo modelo de evaluación de desempeño docente"/>
    <n v="1"/>
    <s v="Presentar el nuevo modelo de evaluación de desempeño docente"/>
    <n v="1"/>
    <s v="Implementar el nuevo modelo de evaluación de desempeño docente"/>
    <n v="1"/>
    <s v="Medir el impacto del nuevo modelo de evaluación de desempeño docente"/>
    <n v="1"/>
    <n v="4"/>
    <x v="17"/>
    <m/>
    <m/>
  </r>
  <r>
    <x v="0"/>
    <s v="1.6. Profesor gestor del conocimiento"/>
    <x v="0"/>
    <s v="Diseñar y presentar una estrategia de incentivos y programas ofrecidos a los profesores"/>
    <n v="0.25"/>
    <s v="Implementar la estrategia de incentivos y programas ofrecidos a los profesores"/>
    <n v="0.75"/>
    <m/>
    <m/>
    <m/>
    <m/>
    <n v="1"/>
    <x v="17"/>
    <s v="Dirección de Talento Humano  "/>
    <m/>
  </r>
  <r>
    <x v="0"/>
    <s v="1.6. Profesor gestor del conocimiento"/>
    <x v="0"/>
    <m/>
    <m/>
    <s v="Consolidar el proceso del Sistema interno de Aseguramiento de Calidad y el Sistema de evaluación y desempeño, Teniendo en cuenta el Decreto 1330 y el Acuerdo 002 del CESU.  "/>
    <n v="0.33333333333333331"/>
    <s v="Consolidar el proceso del Sistema interno de Aseguramiento de Calidad y el Sistema de evaluación y desempeño, Teniendo en cuenta el Decreto 1330 y el Acuerdo 002 del CESU.  "/>
    <n v="0.33333333333333331"/>
    <s v="Consolidar el proceso del Sistema interno de Aseguramiento de Calidad y el Sistema de evaluación y desempeño, Teniendo en cuenta el Decreto 1330 y el Acuerdo 002 del CESU.  "/>
    <n v="0.33333333333333331"/>
    <n v="1"/>
    <x v="17"/>
    <s v="Dirección de Autoevaluación y Acreditación "/>
    <m/>
  </r>
  <r>
    <x v="0"/>
    <s v="1.7._x0009_Observatorio de graduados"/>
    <x v="0"/>
    <s v="Implementar un plan de comunicaciones dirigida a graduados"/>
    <n v="0.25"/>
    <s v="Implementar un plan de comunicaciones dirigida a graduados"/>
    <n v="0.25"/>
    <s v="Implementar un plan de comunicaciones dirigida a graduados"/>
    <n v="0.25"/>
    <s v="Implementar un plan de comunicaciones dirigida a graduados"/>
    <n v="0.25"/>
    <n v="1"/>
    <x v="18"/>
    <s v="Oficina de Graduados"/>
    <m/>
  </r>
  <r>
    <x v="0"/>
    <s v="1.7._x0009_Observatorio de graduados"/>
    <x v="0"/>
    <s v="Implementar la política de graduados"/>
    <n v="0.25"/>
    <s v="Implementar la política de graduados"/>
    <n v="0.25"/>
    <s v="Implementar la política de graduados"/>
    <n v="0.25"/>
    <s v="Implementar la política de graduados"/>
    <n v="0.25"/>
    <n v="1"/>
    <x v="19"/>
    <m/>
    <m/>
  </r>
  <r>
    <x v="0"/>
    <s v="1.7._x0009_Observatorio de graduados"/>
    <x v="0"/>
    <s v="Fortalecer la relación con los graduados"/>
    <n v="0.05"/>
    <s v="Fortalecer la relación con los graduados"/>
    <n v="0.05"/>
    <s v="Fortalecer la relación con los graduados"/>
    <n v="0.1"/>
    <s v="Fortalecer la relación con los graduados"/>
    <n v="0.1"/>
    <n v="0.30000000000000004"/>
    <x v="19"/>
    <m/>
    <m/>
  </r>
  <r>
    <x v="0"/>
    <s v="1.7._x0009_Observatorio de graduados"/>
    <x v="0"/>
    <s v="Diseñar el observatorio de graduados"/>
    <n v="0.25"/>
    <s v="Implementar el Observatorio de graduados."/>
    <n v="0.25"/>
    <s v="Implementar el Observatorio de graduados."/>
    <n v="0.25"/>
    <s v="Implementar el Observatorio de graduados."/>
    <n v="0.25"/>
    <n v="1"/>
    <x v="19"/>
    <m/>
    <m/>
  </r>
  <r>
    <x v="0"/>
    <s v="1.7._x0009_Observatorio de graduados"/>
    <x v="0"/>
    <s v="Presentar la propuesta de bolsa de empleo de educación superior"/>
    <n v="0.25"/>
    <s v="Implementar la bolsa de empleo de educación superior. "/>
    <n v="0.25"/>
    <s v="Implementar la bolsa de empleo de educación superior. "/>
    <n v="0.25"/>
    <s v="Implementar la bolsa de empleo de educación superior. "/>
    <n v="0.25"/>
    <n v="1"/>
    <x v="19"/>
    <m/>
    <m/>
  </r>
  <r>
    <x v="0"/>
    <s v="1.7._x0009_Observatorio de graduados"/>
    <x v="0"/>
    <s v="Diseñar e implementar las estrategias de seguimiento e inserción laboral de graduados"/>
    <n v="0.25"/>
    <s v="Diseñar e implementar las estrategias de seguimiento e inserción laboral de graduados"/>
    <n v="0.25"/>
    <s v="Diseñar e implementar las estrategias de seguimiento e inserción laboral de graduados"/>
    <n v="0.25"/>
    <s v="Diseñar e implementar las estrategias de seguimiento e inserción laboral de graduados"/>
    <n v="0.25"/>
    <n v="1"/>
    <x v="19"/>
    <m/>
    <m/>
  </r>
  <r>
    <x v="0"/>
    <s v="1.7._x0009_Observatorio de graduados"/>
    <x v="0"/>
    <s v="Diseñar y presentar una estrategia de incentivo de graduados para participación en programas ofrecidos, incluyendo los realizados por ISU y la formación en posgrados"/>
    <n v="0.25"/>
    <s v="Implementar la estrategia de incentivo de graduados para participación en programas ofrecidos, incluyendo los realizados por ISU y la formación en posgrados"/>
    <n v="0.25"/>
    <s v="Implementar la estrategia de incentivo de graduados para participación en programas ofrecidos, incluyendo los realizados por ISU y la formación en posgrados"/>
    <n v="0.25"/>
    <s v="Implementar la estrategia de incentivo de graduados para participación en programas ofrecidos, incluyendo los realizados por ISU y la formación en posgrados"/>
    <n v="0.25"/>
    <n v="1"/>
    <x v="19"/>
    <m/>
    <m/>
  </r>
  <r>
    <x v="0"/>
    <s v="1.7._x0009_Observatorio de graduados"/>
    <x v="0"/>
    <s v="Diseñar una estrategia digital para la recolección de datos de graduados "/>
    <n v="0.25"/>
    <s v="Implementar la estrategia digital para la recolección de datos de graduados"/>
    <n v="0.25"/>
    <s v="Implementar la estrategia digital para la recolección de datos de graduados"/>
    <n v="0.25"/>
    <s v="Implementar la estrategia digital para la recolección de datos de graduados"/>
    <n v="0.25"/>
    <n v="1"/>
    <x v="19"/>
    <s v="Dirección de Sistemas y Tecnología"/>
    <m/>
  </r>
  <r>
    <x v="0"/>
    <s v="1.7._x0009_Observatorio de graduados"/>
    <x v="0"/>
    <s v="Implementar la estrategia para la recolección de datos de graduados (aumentar en 4.000 nuevos registros por año)"/>
    <n v="4000"/>
    <s v="Implementar la estrategia para la recolección de datos de graduados (aumentar en 4.000 nuevos registros por año)"/>
    <n v="4000"/>
    <s v="Implementar la estrategia para la recolección de datos de graduados (aumentar en 4.000 nuevos registros por año)"/>
    <n v="4000"/>
    <s v="Implementar la estrategia para la recolección de datos de graduados (aumentar en 4.000 nuevos registros por año)"/>
    <n v="4000"/>
    <n v="16000"/>
    <x v="19"/>
    <m/>
    <m/>
  </r>
  <r>
    <x v="0"/>
    <s v="1.7._x0009_Observatorio de graduados"/>
    <x v="0"/>
    <s v="Realizar la analítica académica para la caracterización, el seguimiento y acompañamiento al graduado."/>
    <n v="1"/>
    <s v="Realizar la analítica académica para la caracterización, el seguimiento y acompañamiento al graduado."/>
    <n v="1"/>
    <s v="Realizar la analítica académica para la caracterización, el seguimiento y acompañamiento al graduado."/>
    <n v="1"/>
    <s v="Realizar la analítica académica para la caracterización, el seguimiento y acompañamiento al graduado."/>
    <n v="1"/>
    <n v="4"/>
    <x v="19"/>
    <s v="Dirección de Sistemas y Tecnología"/>
    <s v="Dirección de Planeación Institucional"/>
  </r>
  <r>
    <x v="0"/>
    <s v="1.7._x0009_Observatorio de graduados"/>
    <x v="0"/>
    <s v="Consolidar la participación de los graduados en el Campo de Aprendizaje Institucional de Emprendimiento e Innovación y en el Campo de Aprendizaje Cultural"/>
    <n v="0.05"/>
    <s v="Consolidar la participación de los graduados en el Campo de Aprendizaje Institucional de Emprendimiento e Innovación y en el Campo de Aprendizaje Cultural"/>
    <n v="0.05"/>
    <s v="Consolidar la participación de los graduados en el Campo de Aprendizaje Institucional de Emprendimiento e Innovación y en el Campo de Aprendizaje Cultural"/>
    <n v="0.05"/>
    <s v="Consolidar la participación de los graduados en el Campo de Aprendizaje Institucional de Emprendimiento e Innovación y en el Campo de Aprendizaje Cultural"/>
    <n v="0.05"/>
    <n v="0.2"/>
    <x v="19"/>
    <m/>
    <m/>
  </r>
  <r>
    <x v="0"/>
    <s v="1.7._x0009_Observatorio de graduados"/>
    <x v="0"/>
    <s v="Incentivar la participación de los graduados en los procesos académicos de la Universidad"/>
    <n v="0.03"/>
    <s v="Incentivar la participación de los graduados en los procesos académicos de la Universidad"/>
    <n v="0.03"/>
    <s v="Incentivar la participación de los graduados en los procesos académicos de la Universidad"/>
    <n v="0.03"/>
    <s v="Incentivar la participación de los graduados en los procesos académicos de la Universidad"/>
    <n v="0.03"/>
    <n v="0.12"/>
    <x v="20"/>
    <m/>
    <m/>
  </r>
  <r>
    <x v="0"/>
    <s v="1.7._x0009_Observatorio de graduados"/>
    <x v="0"/>
    <m/>
    <m/>
    <s v="Implementaciòn de la polìtica de Graduados en la UdeC"/>
    <n v="0.33329999999999999"/>
    <s v="Implementaciòn de la polìtica de Graduados en la UdeC"/>
    <n v="0.33329999999999999"/>
    <s v="Implementaciòn de la polìtica de Graduados en la UdeC"/>
    <n v="0.33329999999999999"/>
    <n v="0.99990000000000001"/>
    <x v="2"/>
    <m/>
    <m/>
  </r>
  <r>
    <x v="0"/>
    <s v="1.8. Evaluación del aprendizaje"/>
    <x v="0"/>
    <s v="Generar los lineamientos para la evaluación del aprendizaje"/>
    <n v="0.25"/>
    <s v="Implementar el modelo para la evaluación del aprendizaje"/>
    <n v="0.25"/>
    <s v="Implementar el modelo para la evaluación del aprendizaje"/>
    <n v="0.25"/>
    <s v="Realizar el seguimiento y la retroalimentación del modelo para la evaluación del aprendizaje"/>
    <n v="0.25"/>
    <n v="1"/>
    <x v="17"/>
    <m/>
    <m/>
  </r>
  <r>
    <x v="0"/>
    <s v="1.8. Evaluación del aprendizaje"/>
    <x v="0"/>
    <s v="Implementar la Ruta Saber Pro (Icfes) – Saber y valor agregado "/>
    <n v="0.25"/>
    <s v="Implementar la Ruta Saber Pro (Icfes) – Saber y valor agregado "/>
    <n v="0.25"/>
    <s v="Implementar la Ruta Saber Pro (Icfes) – Saber y valor agregado "/>
    <n v="0.25"/>
    <s v="Implementar la Ruta Saber Pro (Icfes) – Saber y valor agregado "/>
    <n v="0.25"/>
    <n v="1"/>
    <x v="17"/>
    <m/>
    <m/>
  </r>
  <r>
    <x v="0"/>
    <s v="1.8. Evaluación del aprendizaje"/>
    <x v="0"/>
    <s v="Medición de la Ruta Saber Pro (Icfes) – Saber y valor agregado "/>
    <n v="0.25"/>
    <s v="Medición de la Ruta Saber Pro (Icfes) – Saber y valor agregado "/>
    <n v="0.25"/>
    <s v="Medición de la Ruta Saber Pro (Icfes) – Saber y valor agregado "/>
    <n v="0.25"/>
    <s v="Medición de la Ruta Saber Pro (Icfes) – Saber y valor agregado "/>
    <n v="0.25"/>
    <n v="1"/>
    <x v="17"/>
    <m/>
    <m/>
  </r>
  <r>
    <x v="0"/>
    <s v="1.8. Evaluación del aprendizaje"/>
    <x v="0"/>
    <s v="Evaluar y medir las políticas institucionales"/>
    <n v="0.25"/>
    <s v="Evaluar y medir las políticas institucionales"/>
    <n v="0.25"/>
    <s v="Evaluar y medir las políticas institucionales"/>
    <n v="0.25"/>
    <s v="Evaluar y medir las políticas institucionales"/>
    <n v="0.25"/>
    <n v="1"/>
    <x v="21"/>
    <m/>
    <m/>
  </r>
  <r>
    <x v="0"/>
    <s v="1.9. El currículo como dispositivo pedagógico"/>
    <x v="0"/>
    <s v="Establecer los lineamientos curriculares"/>
    <n v="1"/>
    <m/>
    <m/>
    <m/>
    <m/>
    <m/>
    <m/>
    <n v="1"/>
    <x v="1"/>
    <m/>
    <m/>
  </r>
  <r>
    <x v="0"/>
    <s v="1.9. El currículo como dispositivo pedagógico"/>
    <x v="0"/>
    <s v="Efectuar el seguimiento, la analítica y retroalimentación de los lineamientos curriculares "/>
    <n v="0.25"/>
    <s v="Efectuar el seguimiento, la analítica y retroalimentación de los lineamientos curriculares "/>
    <n v="0.25"/>
    <s v="Efectuar el seguimiento, la analítica y retroalimentación de los lineamientos curriculares "/>
    <n v="0.25"/>
    <s v="Efectuar el seguimiento, la analítica y retroalimentación de los lineamientos curriculares "/>
    <n v="0.25"/>
    <n v="1"/>
    <x v="1"/>
    <m/>
    <m/>
  </r>
  <r>
    <x v="0"/>
    <s v="1.9. El currículo como dispositivo pedagógico"/>
    <x v="0"/>
    <s v="Implementar los lineamientos curriculares (32 programas con resignificación curricular)"/>
    <n v="0.25"/>
    <s v="Implementar los lineamientos curriculares (32 programas con resignificación curricular)"/>
    <n v="0.25"/>
    <s v="Implementar los lineamientos curriculares (32 programas con resignificación curricular)"/>
    <n v="0.25"/>
    <s v="Implementar los lineamientos curriculares (32 programas con resignificación curricular)"/>
    <n v="0.25"/>
    <n v="1"/>
    <x v="17"/>
    <m/>
    <m/>
  </r>
  <r>
    <x v="1"/>
    <s v="2.10. Campo de Aprendizaje Institucional (CAI)"/>
    <x v="0"/>
    <s v="Hacer el diagnóstico y nivelatorio del CAI Racionamiento lógico y cuantitativo "/>
    <n v="0.25"/>
    <s v="Implementar el CAI Racionamiento lógico y Cuantitativo "/>
    <n v="0.25"/>
    <s v="Implementar el CAI Racionamiento lógico y Cuantitativo "/>
    <n v="0.25"/>
    <s v="Implementar el CAI Racionamiento lógico y Cuantitativo "/>
    <n v="0.25"/>
    <n v="1"/>
    <x v="8"/>
    <m/>
    <m/>
  </r>
  <r>
    <x v="1"/>
    <s v="2.10. Campo de Aprendizaje Institucional (CAI)"/>
    <x v="0"/>
    <s v="Realizar la validación CAI ciudadanía Siglo 21 "/>
    <n v="0.5"/>
    <s v="Realizar ajustes al CAI ciudadanía Siglo 21 "/>
    <n v="0.5"/>
    <m/>
    <m/>
    <m/>
    <m/>
    <n v="1"/>
    <x v="11"/>
    <m/>
    <m/>
  </r>
  <r>
    <x v="1"/>
    <s v="2.10. Campo de Aprendizaje Institucional (CAI)"/>
    <x v="0"/>
    <m/>
    <m/>
    <s v="Hacer el diagnóstico y nivelatorio del CAI Ciudadanía siglo 21"/>
    <n v="0.33333333333333331"/>
    <s v="Implementar el CAI Ciudadanía siglo 21"/>
    <n v="0.33333333333333331"/>
    <s v="CAI Ciudadanía siglo 21 "/>
    <n v="0.33333333333333331"/>
    <n v="1"/>
    <x v="11"/>
    <m/>
    <m/>
  </r>
  <r>
    <x v="1"/>
    <s v="2.10. Campo de Aprendizaje Institucional (CAI)"/>
    <x v="0"/>
    <m/>
    <m/>
    <s v="Efectuar el Diagnóstico y nivelatorio CAI Comunicación y lectura crítica"/>
    <n v="0.33333333333333331"/>
    <s v="Efectuar el Diagnóstico y nivelatorio CAI Comunicación y lectura crítica"/>
    <n v="0.33333333333333331"/>
    <s v="Efectuar el Diagnóstico y nivelatorio CAI Comunicación y lectura crítica"/>
    <n v="0.33333333333333331"/>
    <n v="1"/>
    <x v="11"/>
    <m/>
    <m/>
  </r>
  <r>
    <x v="1"/>
    <s v="2.10. Campo de Aprendizaje Institucional (CAI)"/>
    <x v="0"/>
    <m/>
    <m/>
    <s v="Implementación del CAI Comunicación y lectura crítica"/>
    <n v="0.33333333333333331"/>
    <s v="Implementación del CAI Comunicación y lectura crítica"/>
    <n v="0.33333333333333331"/>
    <s v="Implementación del CAI Comunicación y lectura crítica"/>
    <n v="0.33333333333333331"/>
    <n v="1"/>
    <x v="11"/>
    <m/>
    <m/>
  </r>
  <r>
    <x v="1"/>
    <s v="2.10. Campo de Aprendizaje Institucional (CAI)"/>
    <x v="0"/>
    <m/>
    <m/>
    <s v="Diagnóstico y nivelatorio del CAI Lengua extranjera"/>
    <n v="0.33333333333333331"/>
    <s v="Implementación CAI Lengua extranjera"/>
    <n v="0.33333333333333331"/>
    <s v="Implementación CAI Lengua extranjera"/>
    <n v="0.33333333333333331"/>
    <n v="1"/>
    <x v="11"/>
    <m/>
    <m/>
  </r>
  <r>
    <x v="1"/>
    <s v="2.10. Campo de Aprendizaje Institucional (CAI)"/>
    <x v="0"/>
    <s v="Hacer el diagnóstico y la implementación de los nivelatorios"/>
    <n v="0.25"/>
    <s v="Implementación de los nivelatorios"/>
    <n v="0.25"/>
    <s v="Implementación de los nivelatorios"/>
    <n v="0.25"/>
    <s v="Implementación de los nivelatorios"/>
    <n v="0.25"/>
    <n v="1"/>
    <x v="0"/>
    <m/>
    <m/>
  </r>
  <r>
    <x v="1"/>
    <s v="2.10. Campo de Aprendizaje Institucional (CAI)"/>
    <x v="0"/>
    <m/>
    <m/>
    <s v="Diagnóstico y Nivelatorios del CAI CTeI (articulación 1330) (IIPA)"/>
    <n v="0.33333333333333331"/>
    <s v="Implementación  CAI CTeI "/>
    <n v="0.33333333333333331"/>
    <s v="Implementación  CAI CTeI "/>
    <n v="0.33333333333333331"/>
    <n v="1"/>
    <x v="22"/>
    <m/>
    <m/>
  </r>
  <r>
    <x v="1"/>
    <s v="2.10. Campo de Aprendizaje Institucional (CAI)"/>
    <x v="0"/>
    <s v="Resignificar el papel de los tutores y monitores. Presentar los perfiles docentes ante el Consejo Académico"/>
    <n v="1"/>
    <m/>
    <m/>
    <m/>
    <m/>
    <m/>
    <m/>
    <n v="1"/>
    <x v="17"/>
    <m/>
    <m/>
  </r>
  <r>
    <x v="1"/>
    <s v="2.10. Campo de Aprendizaje Institucional (CAI)"/>
    <x v="0"/>
    <s v="Implementar el plan de aprendizaje en segunda fase e integrarlo con el CADI"/>
    <n v="0.5"/>
    <s v="Implementar el plan de aprendizaje en segunda fase e integrarlo con el CADI"/>
    <n v="0.5"/>
    <m/>
    <m/>
    <m/>
    <m/>
    <n v="1"/>
    <x v="17"/>
    <m/>
    <m/>
  </r>
  <r>
    <x v="1"/>
    <s v="2.10. Campo de Aprendizaje Institucional (CAI)"/>
    <x v="0"/>
    <s v="Realizar la proyección de profesores para la implementación de los CAI"/>
    <n v="1"/>
    <m/>
    <m/>
    <m/>
    <m/>
    <m/>
    <m/>
    <n v="1"/>
    <x v="17"/>
    <m/>
    <m/>
  </r>
  <r>
    <x v="1"/>
    <s v="2.10. Campo de Aprendizaje Institucional (CAI)"/>
    <x v="0"/>
    <s v="Programar la ruta de la implementación de los CAI"/>
    <n v="1"/>
    <m/>
    <m/>
    <m/>
    <m/>
    <m/>
    <m/>
    <n v="1"/>
    <x v="17"/>
    <m/>
    <m/>
  </r>
  <r>
    <x v="1"/>
    <s v="2.10. Campo de Aprendizaje Institucional (CAI)"/>
    <x v="0"/>
    <m/>
    <m/>
    <s v="Implementación del CAI Cátedra Generación siglo 21"/>
    <n v="0.33333333333333331"/>
    <s v="Implementación del CAI Cátedra Generación siglo 21"/>
    <n v="0.33333333333333331"/>
    <s v="Implementación del CAI Cátedra Generación siglo 21"/>
    <n v="0.33333333333333331"/>
    <n v="1"/>
    <x v="17"/>
    <m/>
    <m/>
  </r>
  <r>
    <x v="1"/>
    <s v="2.10. Campo de Aprendizaje Institucional (CAI)"/>
    <x v="0"/>
    <s v="Proyectar el plan operativo y físico para el desarrollo de los CAI"/>
    <n v="1"/>
    <m/>
    <m/>
    <m/>
    <m/>
    <m/>
    <m/>
    <n v="1"/>
    <x v="23"/>
    <m/>
    <m/>
  </r>
  <r>
    <x v="1"/>
    <s v="2.11._x0009_Observancia de normas y expedición estatuto estudiantil"/>
    <x v="0"/>
    <s v=" Actualizar el Estatuto estudiantil"/>
    <n v="0.5"/>
    <s v=" Actualizar el Estatuto estudiantil"/>
    <n v="0.5"/>
    <m/>
    <m/>
    <m/>
    <m/>
    <n v="1"/>
    <x v="17"/>
    <m/>
    <m/>
  </r>
  <r>
    <x v="1"/>
    <s v="2.12. Ciencia, Tecnología e Innovación (CTeI)"/>
    <x v="0"/>
    <s v="Diseñar el plan de desarrollo académico de los CEA (en articulación con el plan de desarrollo físico)"/>
    <n v="0.5"/>
    <s v="Diseñar el plan de desarrollo académico de los CEA (en articulación con el plan de desarrollo físico)"/>
    <n v="0.5"/>
    <m/>
    <m/>
    <m/>
    <m/>
    <n v="1"/>
    <x v="7"/>
    <m/>
    <m/>
  </r>
  <r>
    <x v="1"/>
    <s v="2.12. Ciencia, Tecnología e Innovación (CTeI)"/>
    <x v="0"/>
    <s v=" Fortalecer y consolidar los Centros Estudios Agroambientales "/>
    <n v="0.1"/>
    <s v=" Fortalecer y consolidar los Centros Estudios Agroambientales "/>
    <n v="0.1"/>
    <s v=" Fortalecer y consolidar los Centros Estudios Agroambientales "/>
    <n v="0.1"/>
    <s v=" Fortalecer y consolidar los Centros Estudios Agroambientales "/>
    <n v="0.1"/>
    <n v="0.4"/>
    <x v="7"/>
    <m/>
    <m/>
  </r>
  <r>
    <x v="1"/>
    <s v="2.12. Ciencia, Tecnología e Innovación (CTeI)"/>
    <x v="0"/>
    <m/>
    <m/>
    <m/>
    <m/>
    <m/>
    <m/>
    <s v=" Obtener el reconocimiento del CEA ante Colciencias"/>
    <n v="1"/>
    <n v="1"/>
    <x v="7"/>
    <m/>
    <m/>
  </r>
  <r>
    <x v="1"/>
    <s v="2.12. Ciencia, Tecnología e Innovación (CTeI)"/>
    <x v="0"/>
    <s v="Resignificar el Centro de Investigación Orlando Fals Borda"/>
    <n v="0.5"/>
    <s v="Resignificar el Centro de Investigación Orlando Fals Borda"/>
    <n v="0.5"/>
    <m/>
    <m/>
    <m/>
    <m/>
    <n v="1"/>
    <x v="8"/>
    <m/>
    <m/>
  </r>
  <r>
    <x v="1"/>
    <s v="2.12. Ciencia, Tecnología e Innovación (CTeI)"/>
    <x v="0"/>
    <m/>
    <m/>
    <s v="Fortalecer y Consolidar el Centro de Investigación Orlando Fals Borda"/>
    <n v="0.33333333333333331"/>
    <s v="Fortalecer y Consolidar el Centro de Investigación Orlando Fals Borda"/>
    <n v="0.33333333333333331"/>
    <s v="Fortalecer y Consolidar el Centro de Investigación Orlando Fals Borda"/>
    <n v="0.33333333333333331"/>
    <n v="1"/>
    <x v="8"/>
    <m/>
    <m/>
  </r>
  <r>
    <x v="1"/>
    <s v="2.12. Ciencia, Tecnología e Innovación (CTeI)"/>
    <x v="0"/>
    <m/>
    <m/>
    <m/>
    <m/>
    <m/>
    <m/>
    <s v="Obtener el reconocimiento del OFB ante Colciencias"/>
    <n v="1"/>
    <n v="1"/>
    <x v="8"/>
    <m/>
    <m/>
  </r>
  <r>
    <x v="1"/>
    <s v="2.12. Ciencia, Tecnología e Innovación (CTeI)"/>
    <x v="0"/>
    <s v="Estructurar y fundamentar el Centro de Innovación Tecnológica (CIT)"/>
    <n v="0.5"/>
    <s v="Estructurar y fundamentar el Centro de Innovación Tecnológica (CIT)"/>
    <n v="0.5"/>
    <m/>
    <m/>
    <m/>
    <m/>
    <n v="1"/>
    <x v="12"/>
    <m/>
    <m/>
  </r>
  <r>
    <x v="1"/>
    <s v="2.12. Ciencia, Tecnología e Innovación (CTeI)"/>
    <x v="0"/>
    <m/>
    <m/>
    <s v="Fortalecer y consolidar el (CIT)."/>
    <n v="0.33333333333333331"/>
    <s v="Fortalecer y consolidar el (CIT)."/>
    <n v="0.33333333333333331"/>
    <s v="Fortalecer y consolidar el (CIT)."/>
    <n v="0.33333333333333331"/>
    <n v="1"/>
    <x v="12"/>
    <m/>
    <m/>
  </r>
  <r>
    <x v="1"/>
    <s v="2.12. Ciencia, Tecnología e Innovación (CTeI)"/>
    <x v="0"/>
    <m/>
    <m/>
    <m/>
    <m/>
    <m/>
    <m/>
    <s v="Obtener el reconocimiento del CIT ante Colciencias"/>
    <n v="1"/>
    <n v="1"/>
    <x v="12"/>
    <m/>
    <m/>
  </r>
  <r>
    <x v="1"/>
    <s v="2.12. Ciencia, Tecnología e Innovación (CTeI)"/>
    <x v="0"/>
    <m/>
    <m/>
    <s v="Implementación de la polìtica de CTI en la UdeC"/>
    <n v="0.33329999999999999"/>
    <s v="Implementación de la polìtica de CTI en la UdeC"/>
    <n v="0.33329999999999999"/>
    <s v="Implementación de la polìtica de CTI en la UdeC"/>
    <n v="0.33329999999999999"/>
    <n v="0.99990000000000001"/>
    <x v="0"/>
    <m/>
    <m/>
  </r>
  <r>
    <x v="1"/>
    <s v="2.12. Ciencia, Tecnología e Innovación (CTeI)"/>
    <x v="0"/>
    <s v="Elaborar el Plan Estratégico de Ciencia Tecnología e Innovación (CTeI)"/>
    <n v="0.25"/>
    <s v="Implementación del Plan Estratégico de Ciencia Tecnología e Innovación (CTeI)"/>
    <n v="0.25"/>
    <s v="Implementación del Plan Estratégico de Ciencia Tecnología e Innovación (CTeI)"/>
    <n v="0.25"/>
    <s v="Implementación del Plan Estratégico de Ciencia Tecnología e Innovación (CTeI)"/>
    <n v="0.25"/>
    <n v="1"/>
    <x v="22"/>
    <m/>
    <m/>
  </r>
  <r>
    <x v="1"/>
    <s v="2.12. Ciencia, Tecnología e Innovación (CTeI)"/>
    <x v="0"/>
    <s v="Establecer lineamientos para la asignación de horas (CTeI)"/>
    <n v="1"/>
    <m/>
    <m/>
    <m/>
    <m/>
    <m/>
    <m/>
    <n v="1"/>
    <x v="22"/>
    <m/>
    <m/>
  </r>
  <r>
    <x v="1"/>
    <s v="2.12. Ciencia, Tecnología e Innovación (CTeI)"/>
    <x v="0"/>
    <s v="Implementar la política de Ciencia, Tecnología e Innovación (CTeI)"/>
    <n v="0.25"/>
    <s v="Implementar la política de Ciencia, Tecnología e Innovación (CTeI)"/>
    <n v="0.25"/>
    <s v="Implementar la política de Ciencia, Tecnología e Innovación (CTeI)"/>
    <n v="0.25"/>
    <s v="Implementar la política de Ciencia, Tecnología e Innovación (CTeI)"/>
    <n v="0.25"/>
    <n v="1"/>
    <x v="22"/>
    <m/>
    <m/>
  </r>
  <r>
    <x v="1"/>
    <s v="2.12. Ciencia, Tecnología e Innovación (CTeI)"/>
    <x v="0"/>
    <s v="Desarrollar la Red Translocal en convenio con la Universidad Surcolombiana"/>
    <n v="0.5"/>
    <s v="Desarrollar la Red Translocal en convenio con la Universidad Surcolombiana"/>
    <n v="0.5"/>
    <m/>
    <m/>
    <m/>
    <m/>
    <n v="1"/>
    <x v="22"/>
    <m/>
    <m/>
  </r>
  <r>
    <x v="1"/>
    <s v="2.12. Ciencia, Tecnología e Innovación (CTeI)"/>
    <x v="0"/>
    <s v="Establecer redes de producción social del conocimiento. Cada grupo de investigación deberá pertenecer a una red"/>
    <n v="2"/>
    <s v="Establecer redes de producción social del conocimiento. Cada grupo de investigación deberá pertenecer a una red"/>
    <n v="1"/>
    <s v="Establecer redes de producción social del conocimiento. Cada grupo de investigación deberá pertenecer a una red"/>
    <n v="2"/>
    <s v="Establecer redes de producción social del conocimiento. Cada grupo de investigación deberá pertenecer a una red"/>
    <n v="2"/>
    <n v="7"/>
    <x v="22"/>
    <m/>
    <m/>
  </r>
  <r>
    <x v="1"/>
    <s v="2.12. Ciencia, Tecnología e Innovación (CTeI)"/>
    <x v="0"/>
    <m/>
    <m/>
    <s v="Dinamizar las redes de producción social del conocimiento "/>
    <n v="0.1"/>
    <s v="Dinamizar las redes de producción social del conocimiento "/>
    <n v="0.1"/>
    <s v="Dinamizar las redes de producción social del conocimiento "/>
    <n v="0.1"/>
    <n v="0.30000000000000004"/>
    <x v="22"/>
    <m/>
    <m/>
  </r>
  <r>
    <x v="1"/>
    <s v="2.12. Ciencia, Tecnología e Innovación (CTeI)"/>
    <x v="0"/>
    <m/>
    <m/>
    <s v="Consolidar y reorganizar los grupos de investigación"/>
    <n v="0.5"/>
    <m/>
    <m/>
    <s v="Consolidar los grupos de investigación (aumentar a 34 el número de grupos categorizados) y posicionar 1 adicional en las categorías más alta)"/>
    <n v="0.5"/>
    <n v="1"/>
    <x v="22"/>
    <s v="Decanaturas de Facultad"/>
    <m/>
  </r>
  <r>
    <x v="1"/>
    <s v="2.12. Ciencia, Tecnología e Innovación (CTeI)"/>
    <x v="0"/>
    <m/>
    <m/>
    <s v="Consolidar docentes investigadores (aumentar a 67)"/>
    <n v="67"/>
    <m/>
    <m/>
    <s v="Consolidación de docentes investigadores (aumentar a 72)"/>
    <n v="5"/>
    <n v="72"/>
    <x v="22"/>
    <s v="Decanaturas de Facultad"/>
    <m/>
  </r>
  <r>
    <x v="1"/>
    <s v="2.12. Ciencia, Tecnología e Innovación (CTeI)"/>
    <x v="0"/>
    <s v="Desarrollar proyectos como fruto de la materialización de convenios y evaluar su impacto"/>
    <n v="3"/>
    <s v="Desarrollar proyectos como fruto de la materialización de convenios y evaluar su impacto"/>
    <n v="4"/>
    <s v="Desarrollar proyectos como fruto de la materialización de convenios y evaluar su impacto"/>
    <n v="4"/>
    <s v="Desarrollar proyectos como fruto de la materialización de convenios y evaluar su impacto"/>
    <n v="4"/>
    <n v="15"/>
    <x v="22"/>
    <s v="Decanaturas de Facultad"/>
    <m/>
  </r>
  <r>
    <x v="1"/>
    <s v="2.12. Ciencia, Tecnología e Innovación (CTeI)"/>
    <x v="0"/>
    <m/>
    <m/>
    <s v="Evaluar el impacto de los proyectos desarrollados en convenio o en convocatorias externas "/>
    <n v="3"/>
    <s v="Evaluar el impacto de los proyectos desarrollados en convenio o en convocatorias externas "/>
    <n v="4"/>
    <s v="Evaluar el impacto de los proyectos desarrollados en convenio o en convocatorias externas "/>
    <n v="4"/>
    <n v="11"/>
    <x v="22"/>
    <s v="Decanaturas de Facultad"/>
    <m/>
  </r>
  <r>
    <x v="1"/>
    <s v="2.12. Ciencia, Tecnología e Innovación (CTeI)"/>
    <x v="0"/>
    <s v="Caracterizar y actualizar la problemática en las regiones: provincia de Sumapaz y Soacha"/>
    <n v="0.25"/>
    <s v="Caracterizar y actualizar la problemática en las regiones: Ubaté y Sabana Centro y Occidente."/>
    <n v="0.25"/>
    <s v="Actualizar el repositorio de problemas"/>
    <n v="0.25"/>
    <s v="Actualizar el repositorio de problemas"/>
    <n v="0.25"/>
    <n v="1"/>
    <x v="22"/>
    <s v="Decanaturas de Facultad"/>
    <m/>
  </r>
  <r>
    <x v="1"/>
    <s v="2.12. Ciencia, Tecnología e Innovación (CTeI)"/>
    <x v="0"/>
    <m/>
    <m/>
    <s v="Articular la Ciencia, la Tecnología y la Innovación con los Campos de Aprendizaje Institucional y los CAC"/>
    <n v="0.1"/>
    <s v="Articular la Ciencia, la Tecnología y la Innovación con los Campos de Aprendizaje Institucional y los CAC"/>
    <n v="0.2"/>
    <s v="Articular la Ciencia, la Tecnología y la Innovación con los Campos de Aprendizaje Institucional y los CAC"/>
    <n v="0.2"/>
    <n v="0.5"/>
    <x v="22"/>
    <s v="Decanaturas de Facultad"/>
    <m/>
  </r>
  <r>
    <x v="1"/>
    <s v="2.12. Ciencia, Tecnología e Innovación (CTeI)"/>
    <x v="0"/>
    <s v="Definir el direccionamiento estratégico y la implementación de los centros de investigación"/>
    <n v="1"/>
    <m/>
    <m/>
    <m/>
    <m/>
    <m/>
    <m/>
    <n v="1"/>
    <x v="22"/>
    <s v="Decanaturas de Facultad"/>
    <m/>
  </r>
  <r>
    <x v="1"/>
    <s v="2.12. Ciencia, Tecnología e Innovación (CTeI)"/>
    <x v="0"/>
    <s v="Articular los centros de investigación"/>
    <n v="0.25"/>
    <s v="Articular los centros de investigación"/>
    <n v="0.25"/>
    <s v="Articular los centros de investigación"/>
    <n v="0.25"/>
    <s v="Articular los centros de investigación"/>
    <n v="0.25"/>
    <n v="1"/>
    <x v="22"/>
    <m/>
    <m/>
  </r>
  <r>
    <x v="1"/>
    <s v="2.12. Ciencia, Tecnología e Innovación (CTeI)"/>
    <x v="0"/>
    <s v="Capacitar a los docentes en el circuíto de formación en la EFAD en CTI "/>
    <n v="0.1"/>
    <s v="Capacitar a los docentes en el circuíto de formación en la EFAD en CTI "/>
    <n v="0.1"/>
    <s v="Capacitar a los docentes en el circuíto de formación en la EFAD en CTI "/>
    <n v="0.15"/>
    <s v="Capacitar a los docentes en el circuíto de formación en la EFAD en CTI "/>
    <n v="0.15"/>
    <n v="0.5"/>
    <x v="22"/>
    <s v="Dirección Escuela de Formación y Aprendizaje EFAD"/>
    <m/>
  </r>
  <r>
    <x v="1"/>
    <s v="2.12. Ciencia, Tecnología e Innovación (CTeI)"/>
    <x v="0"/>
    <s v="Plantear el documento de resignificación CITGO "/>
    <n v="0.25"/>
    <s v="Consolidar el Centro CITGO"/>
    <n v="0.25"/>
    <s v="Consolidar el Centro CITGO"/>
    <n v="0.25"/>
    <s v="Consolidar el Centro CITGO"/>
    <n v="0.25"/>
    <n v="1"/>
    <x v="14"/>
    <m/>
    <m/>
  </r>
  <r>
    <x v="1"/>
    <s v="2.12. Ciencia, Tecnología e Innovación (CTeI)"/>
    <x v="0"/>
    <m/>
    <m/>
    <m/>
    <m/>
    <m/>
    <m/>
    <s v="Obtener el reconocimiento del CITGO ante Colciencias"/>
    <n v="1"/>
    <n v="1"/>
    <x v="14"/>
    <m/>
    <m/>
  </r>
  <r>
    <x v="1"/>
    <s v="2.12. Ciencia, Tecnología e Innovación (CTeI)"/>
    <x v="0"/>
    <m/>
    <m/>
    <s v="Implementación de la polìtica de CTI en la UdeC"/>
    <n v="0.33329999999999999"/>
    <s v="Implementación de la polìtica de CTI en la UdeC"/>
    <n v="0.33329999999999999"/>
    <s v="Implementación de la polìtica de CTI en la UdeC"/>
    <n v="0.33329999999999999"/>
    <n v="0.99990000000000001"/>
    <x v="2"/>
    <m/>
    <m/>
  </r>
  <r>
    <x v="1"/>
    <s v="2.12. Ciencia, Tecnología e Innovación (CTeI)"/>
    <x v="0"/>
    <m/>
    <m/>
    <s v="Elaborar e implementar el Plan estratègico de CTI en la UdeC"/>
    <n v="0.33329999999999999"/>
    <s v="Elaborar e implementar el Plan estratègico de CTI en la UdeC"/>
    <n v="0.33329999999999999"/>
    <s v="Elaborar e implementar el Plan estratègico de CTI en la UdeC"/>
    <n v="0.33329999999999999"/>
    <n v="0.99990000000000001"/>
    <x v="2"/>
    <m/>
    <m/>
  </r>
  <r>
    <x v="1"/>
    <s v="2.13._x0009_Producción de nuevo conocimiento"/>
    <x v="0"/>
    <s v="Generar productos de conocimiento artísticos y culturales"/>
    <n v="2"/>
    <s v="Generar productos de conocimiento artísticos y culturales"/>
    <n v="2"/>
    <s v="Generar productos de conocimiento artísticos y culturales"/>
    <n v="2"/>
    <s v="Generar productos de conocimiento artísticos y culturales"/>
    <n v="2"/>
    <n v="8"/>
    <x v="11"/>
    <m/>
    <m/>
  </r>
  <r>
    <x v="1"/>
    <s v="2.13._x0009_Producción de nuevo conocimiento"/>
    <x v="0"/>
    <m/>
    <m/>
    <s v="Consolidar los campos de conocimiento translocal por facultad"/>
    <n v="7"/>
    <m/>
    <m/>
    <m/>
    <m/>
    <n v="7"/>
    <x v="0"/>
    <m/>
    <m/>
  </r>
  <r>
    <x v="1"/>
    <s v="2.13._x0009_Producción de nuevo conocimiento"/>
    <x v="0"/>
    <s v="Fundamentar los campos de conocimiento translocal por facultad"/>
    <n v="1"/>
    <m/>
    <m/>
    <m/>
    <m/>
    <m/>
    <m/>
    <n v="1"/>
    <x v="22"/>
    <m/>
    <m/>
  </r>
  <r>
    <x v="1"/>
    <s v="2.13._x0009_Producción de nuevo conocimiento"/>
    <x v="0"/>
    <s v="Generar productos de apropiación social del conocimiento "/>
    <n v="62"/>
    <s v="Generar productos de apropiación social del conocimiento "/>
    <n v="65"/>
    <s v="Generar productos de apropiación social del conocimiento "/>
    <n v="70"/>
    <s v="Generar productos de apropiación social del conocimiento "/>
    <n v="75"/>
    <n v="272"/>
    <x v="22"/>
    <m/>
    <m/>
  </r>
  <r>
    <x v="1"/>
    <s v="2.13._x0009_Producción de nuevo conocimiento"/>
    <x v="0"/>
    <s v="Generar productos de transferencia de nuevo conocimiento"/>
    <n v="127"/>
    <s v="Generar productos de transferencia de nuevo conocimiento"/>
    <n v="67"/>
    <s v="Generar productos de transferencia de nuevo conocimiento"/>
    <n v="117"/>
    <s v="Generar productos de transferencia de nuevo conocimiento"/>
    <n v="67"/>
    <n v="378"/>
    <x v="22"/>
    <m/>
    <m/>
  </r>
  <r>
    <x v="1"/>
    <s v="2.13._x0009_Producción de nuevo conocimiento"/>
    <x v="0"/>
    <s v="Generar productos de desarrollo tecnológico "/>
    <n v="15"/>
    <s v="Generar productos de desarrollo tecnológico "/>
    <n v="15"/>
    <s v="Generar productos de desarrollo tecnológico "/>
    <n v="15"/>
    <s v="Generar productos de desarrollo tecnológico "/>
    <n v="15"/>
    <n v="60"/>
    <x v="22"/>
    <m/>
    <m/>
  </r>
  <r>
    <x v="1"/>
    <s v="2.13._x0009_Producción de nuevo conocimiento"/>
    <x v="0"/>
    <s v="Generar productos de formación del recurso humano "/>
    <n v="108"/>
    <s v="Generar productos de formación del recurso humano "/>
    <n v="110"/>
    <s v="Generar productos de formación del recurso humano "/>
    <n v="115"/>
    <s v="Generar productos de formación del recurso humano "/>
    <n v="120"/>
    <n v="453"/>
    <x v="22"/>
    <m/>
    <m/>
  </r>
  <r>
    <x v="1"/>
    <s v="2.13._x0009_Producción de nuevo conocimiento"/>
    <x v="0"/>
    <s v="Generar procesos para indexar dos revistas científicas "/>
    <n v="0.25"/>
    <s v="Generar procesos para indexar dos revistas científicas "/>
    <n v="0.25"/>
    <s v=" Lograr indexar una revista científica "/>
    <n v="0.25"/>
    <s v="Lograr indexar una revista científica "/>
    <n v="0.25"/>
    <n v="1"/>
    <x v="22"/>
    <m/>
    <m/>
  </r>
  <r>
    <x v="1"/>
    <s v="2.14._x0009_Editorial Ucundinamarca"/>
    <x v="0"/>
    <s v="Lograr el reconocimiento de la editorial "/>
    <n v="0.25"/>
    <s v="Lograr el reconocimiento de la editorial "/>
    <n v="0.25"/>
    <s v="Lograr el reconocimiento de la editorial "/>
    <n v="0.25"/>
    <s v="Lograr el reconocimiento de la editorial "/>
    <n v="0.25"/>
    <n v="1"/>
    <x v="22"/>
    <m/>
    <m/>
  </r>
  <r>
    <x v="1"/>
    <s v="2.14._x0009_Editorial Ucundinamarca"/>
    <x v="0"/>
    <s v="Publicar 2 producciones editoriales"/>
    <n v="2"/>
    <s v="Publicar 5 producciones editoriales"/>
    <n v="5"/>
    <s v="Publicar 3 producciones editoriales"/>
    <n v="3"/>
    <s v="Publicar 5 producciones editoriales"/>
    <n v="5"/>
    <n v="15"/>
    <x v="22"/>
    <m/>
    <m/>
  </r>
  <r>
    <x v="1"/>
    <s v="2.14._x0009_Editorial Ucundinamarca"/>
    <x v="0"/>
    <s v="Impulsar e incentivar la producción de conocimiento a partir de CAI Ciencia, Tecnología e Innovación (CTeI) (libro y/o cartillas, Working papers, registros y/o asociados a TIC)"/>
    <n v="1"/>
    <s v="Impulsar e incentivar la producción de conocimiento a partir de CAI Ciencia, Tecnología e Innovación (CTeI) (libro y/o cartillas, Working papers, registros y/o asociados a TIC)"/>
    <n v="1"/>
    <s v="Impulsar e incentivar la producción de conocimiento a partir de CAI Ciencia, Tecnología e Innovación (CTeI) (libro y/o cartillas, Working papers, registros y/o asociados a TIC)"/>
    <n v="1"/>
    <s v="Impulsar e incentivar la producción de conocimiento a partir de CAI Ciencia, Tecnología e Innovación (CTeI) (libro y/o cartillas, Working papers, registros y/o asociados a TIC)"/>
    <n v="1"/>
    <n v="4"/>
    <x v="22"/>
    <m/>
    <m/>
  </r>
  <r>
    <x v="1"/>
    <s v="2.15. Interacción Social Universitaria (ISU)"/>
    <x v="0"/>
    <s v="Cumplir con el margen anual estipulado en la meta fiscal"/>
    <n v="0.2"/>
    <s v="Cumplir con el margen anual estipulado en la meta fiscal"/>
    <n v="0.22"/>
    <s v="Cumplir con el margen anual estipulado en la meta fiscal"/>
    <n v="0.23"/>
    <s v="Cumplir con el margen anual estipulado en la meta fiscal"/>
    <n v="0.25"/>
    <n v="0.9"/>
    <x v="0"/>
    <s v="Dirección Financiera"/>
    <m/>
  </r>
  <r>
    <x v="1"/>
    <s v="2.15. Interacción Social Universitaria (ISU)"/>
    <x v="0"/>
    <m/>
    <m/>
    <s v="Implementaciòn de la polìtica de ISU en la UdeC"/>
    <n v="0.33329999999999999"/>
    <s v="Implementaciòn de la polìtica de ISU en la UdeC"/>
    <n v="0.33329999999999999"/>
    <s v="Implementaciòn de la polìtica de ISU en la UdeC"/>
    <n v="0.33329999999999999"/>
    <n v="0.99990000000000001"/>
    <x v="0"/>
    <m/>
    <m/>
  </r>
  <r>
    <x v="1"/>
    <s v="2.15. Interacción Social Universitaria (ISU)"/>
    <x v="0"/>
    <s v="Crear el banco de problemas sociales para dar solución a problemas de la comunidad, alineadas con los CAC"/>
    <n v="1"/>
    <m/>
    <m/>
    <m/>
    <m/>
    <m/>
    <m/>
    <n v="1"/>
    <x v="24"/>
    <m/>
    <m/>
  </r>
  <r>
    <x v="1"/>
    <s v="2.15. Interacción Social Universitaria (ISU)"/>
    <x v="0"/>
    <m/>
    <m/>
    <s v="Establecer las estrategias de solución de problemas de la comunidad. "/>
    <n v="0.33333333333333331"/>
    <s v="Establecer las estrategias de solución de problemas de la comunidad. "/>
    <n v="0.33333333333333331"/>
    <s v="Establecer las estrategias de solución de problemas de la comunidad. "/>
    <n v="0.33333333333333331"/>
    <n v="1"/>
    <x v="24"/>
    <m/>
    <m/>
  </r>
  <r>
    <x v="1"/>
    <s v="2.15. Interacción Social Universitaria (ISU)"/>
    <x v="0"/>
    <s v="Realizar las proyecciones para la virtualización que permita el ofrecimiento de cursos de educación continuada"/>
    <n v="1"/>
    <m/>
    <m/>
    <m/>
    <m/>
    <m/>
    <m/>
    <n v="1"/>
    <x v="24"/>
    <m/>
    <m/>
  </r>
  <r>
    <x v="1"/>
    <s v="2.15. Interacción Social Universitaria (ISU)"/>
    <x v="0"/>
    <s v="Diseñar el portafolio de servicios de asesoría y consultoría en articulación con CTeI."/>
    <n v="0.25"/>
    <s v="Ofertar el portafolio de servicios de asesoría y consultoría en articulación con Ciencia, Tecnología e Innovación"/>
    <n v="0.25"/>
    <s v="Ofertar el portafolio de servicios de asesoría y consultoría en articulación con Ciencia, Tecnología e Innovación"/>
    <n v="0.25"/>
    <s v="Ofertar el portafolio de servicios de asesoría y consultoría en articulación con Ciencia, Tecnología e Innovación"/>
    <n v="0.25"/>
    <n v="1"/>
    <x v="24"/>
    <m/>
    <m/>
  </r>
  <r>
    <x v="1"/>
    <s v="2.15. Interacción Social Universitaria (ISU)"/>
    <x v="0"/>
    <s v="Realizar la fundamentación teórica y proyección del Laboratorio de innovación social"/>
    <n v="0.25"/>
    <s v="Crear el Laboratorio de innovación social"/>
    <n v="0.25"/>
    <s v="Implementar el Laboratorio de innovación social"/>
    <n v="0.25"/>
    <s v="Implementar el Laboratorio de innovación social"/>
    <n v="0.25"/>
    <n v="1"/>
    <x v="24"/>
    <m/>
    <m/>
  </r>
  <r>
    <x v="1"/>
    <s v="2.15. Interacción Social Universitaria (ISU)"/>
    <x v="0"/>
    <s v="Evaluar y depurar los convenios suscritos por la Dirección de ISU"/>
    <n v="1"/>
    <m/>
    <m/>
    <m/>
    <m/>
    <m/>
    <m/>
    <n v="1"/>
    <x v="24"/>
    <m/>
    <m/>
  </r>
  <r>
    <x v="1"/>
    <s v="2.15. Interacción Social Universitaria (ISU)"/>
    <x v="0"/>
    <s v="Generar transferencia de tecnología en articulación con (CTeI) "/>
    <n v="0.25"/>
    <s v="Generar transferencia de tecnología en articulación con (CTeI) "/>
    <n v="0.25"/>
    <s v="Generar transferencia de tecnología en articulación con (CTeI) "/>
    <n v="0.25"/>
    <s v="Generar transferencia de tecnología en articulación con (CTeI) "/>
    <n v="0.25"/>
    <n v="1"/>
    <x v="24"/>
    <s v="Dirección de Investigación"/>
    <m/>
  </r>
  <r>
    <x v="1"/>
    <s v="2.15. Interacción Social Universitaria (ISU)"/>
    <x v="0"/>
    <s v="Diseñar el modelo de Responsabilidad Social Universitaria"/>
    <n v="0.25"/>
    <s v="Realizar las evaluaciones periódicas del modelo de responsabilidad social universitaria."/>
    <n v="0.25"/>
    <s v="Realizar las evaluaciones periódicas del modelo de responsabilidad social universitaria."/>
    <n v="0.25"/>
    <s v="Realizar las evaluaciones periódicas del modelo de responsabilidad social universitaria."/>
    <n v="0.25"/>
    <n v="1"/>
    <x v="24"/>
    <m/>
    <m/>
  </r>
  <r>
    <x v="1"/>
    <s v="2.15. Interacción Social Universitaria (ISU)"/>
    <x v="0"/>
    <s v="Establecer lineamientos para horas de ISU y el programa de voluntariado."/>
    <n v="1"/>
    <m/>
    <m/>
    <m/>
    <m/>
    <m/>
    <m/>
    <n v="1"/>
    <x v="24"/>
    <m/>
    <m/>
  </r>
  <r>
    <x v="1"/>
    <s v="2.15. Interacción Social Universitaria (ISU)"/>
    <x v="1"/>
    <s v="    Establecer el relacionamiento con el sector productivo, articulado con los (CAI) y (CTeI)"/>
    <n v="1"/>
    <m/>
    <m/>
    <m/>
    <m/>
    <m/>
    <m/>
    <m/>
    <x v="25"/>
    <m/>
    <m/>
  </r>
  <r>
    <x v="1"/>
    <s v="2.15. Interacción Social Universitaria (ISU)"/>
    <x v="1"/>
    <m/>
    <m/>
    <s v="Presentar un proyecto por sede con relación con del sector productivo"/>
    <n v="2"/>
    <s v="Presentar un proyecto por sede con relación con del sector productivo"/>
    <n v="2"/>
    <s v="Presentar un proyecto por sede con relación con del sector productivo"/>
    <n v="3"/>
    <n v="7"/>
    <x v="25"/>
    <s v="Dirección de Planeación Institucional"/>
    <m/>
  </r>
  <r>
    <x v="1"/>
    <s v="2.15. Interacción Social Universitaria (ISU)"/>
    <x v="1"/>
    <s v="Generar alternativas de desarrollo sostenible (1 por sede)"/>
    <n v="7"/>
    <m/>
    <m/>
    <m/>
    <m/>
    <m/>
    <m/>
    <n v="7"/>
    <x v="25"/>
    <m/>
    <m/>
  </r>
  <r>
    <x v="1"/>
    <s v="2.15. Interacción Social Universitaria (ISU)"/>
    <x v="0"/>
    <s v="Desarrollar e implementar el Plan Estratégico CITGO"/>
    <n v="0.25"/>
    <s v="Implementar el Plan estratégico CITGO "/>
    <n v="0.25"/>
    <s v="Implementar el Plan estratégico CITGO "/>
    <n v="0.25"/>
    <s v="Evaluar el plan estratégico de CITGO "/>
    <n v="0.25"/>
    <n v="1"/>
    <x v="14"/>
    <m/>
    <m/>
  </r>
  <r>
    <x v="1"/>
    <s v="2.15. Interacción Social Universitaria (ISU)"/>
    <x v="0"/>
    <m/>
    <m/>
    <s v="Elaborar el proyecto de inversión del consultorio de Psicología"/>
    <m/>
    <s v="Crear, implementar y prestar  el servicio del consultorio de Psicología"/>
    <m/>
    <m/>
    <m/>
    <n v="0"/>
    <x v="26"/>
    <m/>
    <m/>
  </r>
  <r>
    <x v="1"/>
    <s v="2.15. Interacción Social Universitaria (ISU)"/>
    <x v="0"/>
    <s v="Realizar marketing digital de los productos derivados de ISU "/>
    <n v="0.25"/>
    <s v="Realizar marketing digital de los productos derivados de ISU "/>
    <n v="0.25"/>
    <s v="Realizar marketing digital de los productos derivados de ISU "/>
    <n v="0.25"/>
    <s v="Realizar marketing digital de los productos derivados de ISU "/>
    <n v="0.25"/>
    <n v="1"/>
    <x v="18"/>
    <m/>
    <m/>
  </r>
  <r>
    <x v="1"/>
    <s v="2.15. Interacción Social Universitaria (ISU)"/>
    <x v="0"/>
    <s v="Crear la Red Latinoamericana Translocal"/>
    <n v="1"/>
    <m/>
    <m/>
    <m/>
    <m/>
    <m/>
    <m/>
    <n v="1"/>
    <x v="27"/>
    <m/>
    <m/>
  </r>
  <r>
    <x v="1"/>
    <s v="2.15. Interacción Social Universitaria (ISU)"/>
    <x v="0"/>
    <m/>
    <m/>
    <s v="Implementaciòn de la polìtica de ISU en la UdeC"/>
    <n v="0.33329999999999999"/>
    <s v="Implementaciòn de la polìtica de ISU en la UdeC"/>
    <n v="0.33329999999999999"/>
    <s v="Implementaciòn de la polìtica de ISU en la UdeC"/>
    <n v="0.33329999999999999"/>
    <n v="0.99990000000000001"/>
    <x v="2"/>
    <m/>
    <m/>
  </r>
  <r>
    <x v="1"/>
    <s v="2.16. Resignificación curricular"/>
    <x v="0"/>
    <s v="Realizar la resignificación de pregrados y radicar los documentos ante el MEN"/>
    <n v="5"/>
    <s v="Realizar la resignificación de pregrados y radicar los documentos ante el MEN"/>
    <n v="10"/>
    <s v="Realizar la resignificación de pregrados y radicar los documentos ante el MEN"/>
    <n v="7"/>
    <s v="Realizar la resignificación de pregrados y radicar los documentos ante el MEN"/>
    <n v="3"/>
    <n v="25"/>
    <x v="0"/>
    <s v="Dirección de Autoevaluación y Acreditación "/>
    <m/>
  </r>
  <r>
    <x v="1"/>
    <s v="2.16. Resignificación curricular"/>
    <x v="0"/>
    <m/>
    <m/>
    <s v="Realizar la resignificación de tres (3)  especializaciones"/>
    <n v="3"/>
    <s v="Realizar la resignificación de dos (2) especializaciones"/>
    <n v="2"/>
    <m/>
    <m/>
    <n v="5"/>
    <x v="0"/>
    <s v="Dirección de Autoevaluación y Acreditación "/>
    <m/>
  </r>
  <r>
    <x v="1"/>
    <s v="2.16. Resignificación curricular"/>
    <x v="0"/>
    <m/>
    <m/>
    <s v="Realizar la resignificación posgrados y radicar los documentos ante el MEN de las maestrías en Educación y en Ciencias Ambientales"/>
    <n v="2"/>
    <m/>
    <m/>
    <m/>
    <m/>
    <n v="2"/>
    <x v="0"/>
    <s v="Dirección de Autoevaluación y Acreditación "/>
    <m/>
  </r>
  <r>
    <x v="1"/>
    <s v="2.16. Resignificación curricular"/>
    <x v="0"/>
    <m/>
    <m/>
    <s v="Documentos maestros de posgrados de acuerdo con la resignificación curricular "/>
    <n v="1"/>
    <s v="Documentos maestros de posgrados de acuerdo con la resignificación curricular "/>
    <n v="1"/>
    <s v="Documentos maestros de posgrados de acuerdo con la resignificación curricular "/>
    <n v="1"/>
    <n v="1"/>
    <x v="0"/>
    <m/>
    <m/>
  </r>
  <r>
    <x v="1"/>
    <s v="2.16. Resignificación curricular"/>
    <x v="0"/>
    <s v="Realizar los lineamientos para la evaluación curricular (Observatorio CMA)"/>
    <n v="0.25"/>
    <s v="Establecer el modelo de evaluación curricular (Observatorio CMA)"/>
    <n v="0.75"/>
    <m/>
    <m/>
    <m/>
    <m/>
    <n v="1"/>
    <x v="17"/>
    <m/>
    <m/>
  </r>
  <r>
    <x v="1"/>
    <s v="2.16. Resignificación curricular"/>
    <x v="0"/>
    <s v="Realizar mediciones de los resultados articulados a los lineamientos curriculares y el MEDIT "/>
    <n v="0.25"/>
    <s v="Realizar mediciones de los resultados articulados a los lineamientos curriculares y el MEDIT "/>
    <n v="0.25"/>
    <s v="Realizar mediciones de los resultados articulados a los lineamientos curriculares y el MEDIT "/>
    <n v="0.25"/>
    <s v="Realizar mediciones de los resultados articulados a los lineamientos curriculares y el MEDIT "/>
    <n v="0.25"/>
    <n v="1"/>
    <x v="17"/>
    <m/>
    <m/>
  </r>
  <r>
    <x v="1"/>
    <s v="2.17. Oferta nueva de programas de pregrado"/>
    <x v="0"/>
    <s v="Construcción del documento maestro del programa académico de Licenciatura en Educación Física, Recreación y Deportes, Fusagasugá "/>
    <n v="0.5"/>
    <s v="Radicar el documento maestro del programa académico de Licenciatura en Educación Física, Recreación y Deportes, Fusagasugá "/>
    <n v="0.5"/>
    <m/>
    <m/>
    <m/>
    <m/>
    <n v="1"/>
    <x v="10"/>
    <s v="Dirección de Autoevaluación y Acreditación "/>
    <m/>
  </r>
  <r>
    <x v="1"/>
    <s v="2.17. Oferta nueva de programas de pregrado"/>
    <x v="0"/>
    <s v="Radicar el documento maestro del programa académico de Ingeniería de software, extensión Soacha"/>
    <n v="1"/>
    <s v="Radicar el documento maestro del programa académico de Ingeniería Industrial, Extensión Chía   "/>
    <n v="1"/>
    <m/>
    <m/>
    <m/>
    <m/>
    <n v="2"/>
    <x v="12"/>
    <s v="Dirección de Autoevaluación y Acreditación "/>
    <m/>
  </r>
  <r>
    <x v="1"/>
    <s v="2.17. Oferta nueva de programas de pregrado"/>
    <x v="0"/>
    <s v="Construcción del documento maestro del programa académico de Ingeniería de Software en la seccional Girardot."/>
    <n v="0.5"/>
    <s v="Radicar el documento maestro del programa académico de Ingeniería de Software en la seccional Girardot."/>
    <n v="0.5"/>
    <m/>
    <m/>
    <m/>
    <m/>
    <n v="1"/>
    <x v="12"/>
    <s v="Dirección de Autoevaluación y Acreditación "/>
    <m/>
  </r>
  <r>
    <x v="1"/>
    <s v="2.17. Oferta nueva de programas de pregrado"/>
    <x v="0"/>
    <m/>
    <m/>
    <m/>
    <m/>
    <s v="Construcción del documento maestro del programa académico Ingeniería Geomática - extensión Soacha"/>
    <n v="0.5"/>
    <s v="Radicar el documento maestro del programa académico Ingeniería Geomática - extensión Soacha"/>
    <n v="0.5"/>
    <n v="1"/>
    <x v="12"/>
    <m/>
    <m/>
  </r>
  <r>
    <x v="1"/>
    <s v="2.17. Oferta nueva de programas de pregrado"/>
    <x v="0"/>
    <m/>
    <m/>
    <s v="Construcción y radicación de los documentos maestros de tres (3) programas académicos, uno para la extensión Facatativá (1), la extensión Zipaquirá (1) y la seccional de Ubate (1)"/>
    <n v="3"/>
    <s v="Construcción y radicación del  documento maestro de dos (2) programas académicos, para la extensión Zipaquirá (1) y la extención de Chía)"/>
    <n v="2"/>
    <m/>
    <m/>
    <n v="5"/>
    <x v="0"/>
    <s v="Dirección de Autoevaluación y Acreditación "/>
    <s v="Direcciones de Sede o Extensiones"/>
  </r>
  <r>
    <x v="1"/>
    <s v="2.17. Oferta nueva de programas de pregrado"/>
    <x v="0"/>
    <m/>
    <m/>
    <s v="Construcción del documento maestro de los programas académicos de Administración de Empresas y Contaduría Pública, extensión Soacha"/>
    <n v="0.5"/>
    <s v="Radicar el documento maestro de los programas académicos de Administración de Empresas y Contaduría Pública, extensión Soacha"/>
    <n v="0.5"/>
    <m/>
    <m/>
    <n v="1"/>
    <x v="14"/>
    <m/>
    <m/>
  </r>
  <r>
    <x v="1"/>
    <s v="2.18. Oferta nueva de programas de posgrado (virtual)"/>
    <x v="0"/>
    <m/>
    <m/>
    <s v="Elaborar y radicar el documento maestro de Maestría en Ciencias Agrarias y la Maestría en salud Pública"/>
    <n v="2"/>
    <s v="Radicar los documentos maestros de (3)  Maestrías"/>
    <n v="3"/>
    <s v="Radicar los documentos maestros de (2)  Maestrías"/>
    <n v="2"/>
    <n v="7"/>
    <x v="0"/>
    <s v="Dirección de Autoevaluación y Acreditación "/>
    <s v="Dirección de posgrados"/>
  </r>
  <r>
    <x v="1"/>
    <s v="2.18. Oferta nueva de programas de posgrado (virtual)"/>
    <x v="0"/>
    <s v="Elaborar los documentos maestros de (7) especializaciones en modalidad virtual"/>
    <n v="0.2"/>
    <s v="Presentar ante el MEN los documentos maestros de (7) maestrías en modalidad virtual. Construcción y aprobación interna de (13) documentos maestros de especialización."/>
    <n v="0.4"/>
    <s v="Presentar ante el MEN los documentos maestros de (13) especializaciones en modalidad virtual. Construcción y aprobación interna de (10) documentos maestros de especialización."/>
    <n v="0.3"/>
    <s v="Presentar ante el MEN los documentos maestros de (10) especializaciones en modalidad virtual"/>
    <n v="0.1"/>
    <n v="1.0000000000000002"/>
    <x v="28"/>
    <s v="Dirección de Autoevaluación y Acreditación "/>
    <s v="Dirección de posgrados"/>
  </r>
  <r>
    <x v="1"/>
    <s v="2.18. Oferta nueva de programas de posgrado (virtual)"/>
    <x v="0"/>
    <s v="Diseñar y producir 10 diplomados en modalidad virtual cada uno de dos (2) créditos académicos"/>
    <n v="10"/>
    <s v="Diseñar y producir 20 diplomados en modalidad virtual cada uno de dos (2) créditos académicos"/>
    <n v="20"/>
    <s v="Diseñar y producir 25 diplomados en modalidad virtual cada uno de dos (2) créditos académicos"/>
    <n v="25"/>
    <m/>
    <m/>
    <n v="55"/>
    <x v="6"/>
    <m/>
    <m/>
  </r>
  <r>
    <x v="1"/>
    <s v="2.18. Oferta nueva de programas de posgrado (virtual)"/>
    <x v="0"/>
    <s v="Fortalecer el campus virtual de la UCundinamarca en aspectos como el soporte técnico y sistema de alojamiento."/>
    <n v="0.25"/>
    <s v="Fortalecer el campus virtual de la UCundinamarca en aspectos como el soporte técnico y sistema de alojamiento."/>
    <n v="0.25"/>
    <s v="Fortalecer el campus virtual de la UCundinamarca en aspectos como el soporte técnico y sistema de alojamiento."/>
    <n v="0.25"/>
    <s v="Fortalecer el campus virtual de la UCundinamarca en aspectos como el soporte técnico y sistema de alojamiento."/>
    <n v="0.25"/>
    <n v="1"/>
    <x v="6"/>
    <s v="Dirección de Sistemas y Tecnología"/>
    <m/>
  </r>
  <r>
    <x v="2"/>
    <s v="3.19._x0009_Proyecto Educativo Institucional (PEI)"/>
    <x v="0"/>
    <m/>
    <m/>
    <s v="Realizar la actualización del Proyecto Educativo Institucional "/>
    <n v="1"/>
    <m/>
    <m/>
    <m/>
    <m/>
    <n v="1"/>
    <x v="2"/>
    <m/>
    <m/>
  </r>
  <r>
    <x v="2"/>
    <s v="3.20. Campos de Aprendizaje Cultural (CAC) "/>
    <x v="0"/>
    <s v="Articular los encuentros dialógicos a las evidencias del CAC "/>
    <n v="0.25"/>
    <s v="Articular los encuentros dialógicos a las evidencias del CAC "/>
    <n v="0.25"/>
    <s v="Articular los encuentros dialógicos a las evidencias del CAC "/>
    <n v="0.25"/>
    <s v="Articular los encuentros dialógicos a las evidencias del CAC "/>
    <n v="0.25"/>
    <n v="1"/>
    <x v="0"/>
    <m/>
    <m/>
  </r>
  <r>
    <x v="2"/>
    <s v="3.20. Campos de Aprendizaje Cultural (CAC) "/>
    <x v="0"/>
    <s v="Efectuar un informe semestral con los resultados del CAC, generando acciones de mejora"/>
    <n v="2"/>
    <s v="Efectuar un informe semestral con los resultados del CAC, generando acciones de mejora"/>
    <n v="2"/>
    <s v="Efectuar un informe semestral con los resultados del CAC, generando acciones de mejora"/>
    <n v="2"/>
    <s v="Efectuar un informe semestral con los resultados del CAC, generando acciones de mejora"/>
    <n v="2"/>
    <n v="8"/>
    <x v="0"/>
    <m/>
    <m/>
  </r>
  <r>
    <x v="2"/>
    <s v="3.20. Campos de Aprendizaje Cultural (CAC) "/>
    <x v="0"/>
    <s v="Realizar un CAC “experiencial”  sobre los valores democráticos, la civilidad y la libertad."/>
    <n v="1"/>
    <s v="Realizar un CAC “experiencial”  sobre los valores democráticos, la civilidad y la libertad."/>
    <n v="1"/>
    <s v="Realizar un CAC “experiencial”  sobre los valores democráticos, la civilidad y la libertad."/>
    <n v="1"/>
    <s v="Realizar un CAC “experiencial”  sobre los valores democráticos, la civilidad y la libertad."/>
    <n v="1"/>
    <n v="4"/>
    <x v="15"/>
    <m/>
    <m/>
  </r>
  <r>
    <x v="2"/>
    <s v="3.20. Campos de Aprendizaje Cultural (CAC) "/>
    <x v="0"/>
    <s v="Realizar la Analítica de Campos de Aprendizaje Cultural (CAC)"/>
    <n v="1"/>
    <s v="Realizar la Analítica de Campos de Aprendizaje Cultural (CAC)"/>
    <n v="1"/>
    <s v="Realizar la Analítica de Campos de Aprendizaje Cultural (CAC)"/>
    <n v="1"/>
    <s v="Realizar la Analítica de Campos de Aprendizaje Cultural (CAC)"/>
    <n v="1"/>
    <n v="4"/>
    <x v="24"/>
    <s v="Dirección de Sistemas y Tecnología"/>
    <m/>
  </r>
  <r>
    <x v="2"/>
    <s v="3.21. Autorregulación, observancia de las normas, reglas, principios, valores e instituciones. Derechos y deberes, no solamente desde el punto de vista de lo que espero que me den, sino de lo que aporto"/>
    <x v="0"/>
    <m/>
    <m/>
    <s v="Evaluar el impacto de los Campos de Aprendizaje Disciplinar (CADI)"/>
    <n v="2"/>
    <s v="Evaluar el impacto de los Campos de Aprendizaje Disciplinar (CADI)"/>
    <n v="2"/>
    <s v="Evaluar el impacto de los Campos de Aprendizaje Disciplinar (CADI)"/>
    <n v="2"/>
    <n v="6"/>
    <x v="0"/>
    <m/>
    <m/>
  </r>
  <r>
    <x v="2"/>
    <s v="3.21. Autorregulación, observancia de las normas, reglas, principios, valores e instituciones. Derechos y deberes, no solamente desde el punto de vista de lo que espero que me den, sino de lo que aporto"/>
    <x v="0"/>
    <s v="Articular los Campos de Aprendizaje Disciplinar (CADI), con los Campo de Aprendizaje Institucional (CAI)"/>
    <n v="0.5"/>
    <s v="Articular los Campos de Aprendizaje Disciplinar (CADI), con los Campo de Aprendizaje Institucional (CAI)"/>
    <n v="0.5"/>
    <m/>
    <m/>
    <m/>
    <m/>
    <n v="1"/>
    <x v="0"/>
    <m/>
    <m/>
  </r>
  <r>
    <x v="2"/>
    <s v="3.21. Autorregulación, observancia de las normas, reglas, principios, valores e instituciones. Derechos y deberes, no solamente desde el punto de vista de lo que espero que me den, sino de lo que aporto"/>
    <x v="0"/>
    <s v="Vincular los espacios, lúdicos, artísticos y recreativos en los CAC"/>
    <n v="0.25"/>
    <s v="Vincular los espacios, lúdicos, artísticos y recreativos en los CAC"/>
    <n v="0.25"/>
    <s v="Vincular los espacios, lúdicos, artísticos y recreativos en los CAC"/>
    <n v="0.25"/>
    <s v="Vincular los espacios, lúdicos, artísticos y recreativos en los CAC"/>
    <n v="0.25"/>
    <n v="1"/>
    <x v="15"/>
    <m/>
    <m/>
  </r>
  <r>
    <x v="2"/>
    <s v="3.21. Autorregulación, observancia de las normas, reglas, principios, valores e instituciones. Derechos y deberes, no solamente desde el punto de vista de lo que espero que me den, sino de lo que aporto"/>
    <x v="0"/>
    <m/>
    <m/>
    <m/>
    <m/>
    <m/>
    <m/>
    <s v="Evaluar el impacto el Campo de Aprendizaje Institucional (CAI) Ciudadanía S21.  "/>
    <n v="1"/>
    <n v="1"/>
    <x v="17"/>
    <m/>
    <m/>
  </r>
  <r>
    <x v="2"/>
    <s v="3.22. Convivencia y valores democráticos: compromiso, construcción, diálogo, consenso y armonía."/>
    <x v="0"/>
    <m/>
    <m/>
    <s v=" Implementar el (CAC) PAZ-CIENCIA"/>
    <n v="0.5"/>
    <s v=" (CAC) PAZ-CIENCIA en funcionamiento"/>
    <n v="0.25"/>
    <s v=" (CAC) PAZ-CIENCIA en funcionamiento"/>
    <n v="0.25"/>
    <n v="1"/>
    <x v="8"/>
    <m/>
    <m/>
  </r>
  <r>
    <x v="2"/>
    <s v="3.23. Comunicación, lenguaje y símbolos asertivos y positivos. "/>
    <x v="0"/>
    <m/>
    <m/>
    <s v="Crear e implementar la escuela TRANSMEDIA. "/>
    <m/>
    <s v="Escuela TRANSMEDIA en funcionamiento"/>
    <m/>
    <s v="Escuela TRANSMEDIA en funcionamiento"/>
    <m/>
    <n v="0"/>
    <x v="11"/>
    <m/>
    <m/>
  </r>
  <r>
    <x v="2"/>
    <s v="3.23. Comunicación, lenguaje y símbolos asertivos y positivos. "/>
    <x v="0"/>
    <s v="Crear el club de lectura"/>
    <n v="0.25"/>
    <s v="Crear el Observatorio  de medios / Club de lectura en funcionamiento"/>
    <n v="0.25"/>
    <s v="Observatorio  de medios y Club de lectura en funcionamiento"/>
    <n v="0.25"/>
    <s v="Observatorio  de medios y Club de lectura en funcionamiento"/>
    <n v="0.25"/>
    <n v="1"/>
    <x v="11"/>
    <m/>
    <m/>
  </r>
  <r>
    <x v="2"/>
    <s v="3.23. Comunicación, lenguaje y símbolos asertivos y positivos. "/>
    <x v="0"/>
    <m/>
    <m/>
    <s v="Crear y poner en funcionamiento  el Observatorio de ciudadanía S21."/>
    <n v="0.5"/>
    <s v="Observatorio de ciudadanía S21 en funcionamiento"/>
    <n v="0.25"/>
    <s v="Observatorio de ciudadanía S21 en funcionamiento"/>
    <n v="0.25"/>
    <n v="1"/>
    <x v="11"/>
    <m/>
    <m/>
  </r>
  <r>
    <x v="2"/>
    <s v="3.23. Comunicación, lenguaje y símbolos asertivos y positivos. "/>
    <x v="0"/>
    <m/>
    <m/>
    <s v="Realizar noticieros online institucionales que favorezcan el CAI de Comunicación. "/>
    <n v="1"/>
    <s v="Realizar noticieros online institucionales que favorezcan el CAI de Comunicación. "/>
    <n v="2"/>
    <s v="Realizar noticieros online institucionales que favorezcan el CAI de Comunicación. "/>
    <n v="2"/>
    <n v="5"/>
    <x v="18"/>
    <m/>
    <m/>
  </r>
  <r>
    <x v="2"/>
    <s v="3.23. Comunicación, lenguaje y símbolos asertivos y positivos. "/>
    <x v="2"/>
    <s v="Crear nuevos canales de comunicación y medir los impactos de aquellos que hoy tiene la UCundinamarca."/>
    <n v="0.25"/>
    <s v="Crear nuevos canales de comunicación y medir los impactos de aquellos que hoy tiene la UCundinamarca."/>
    <n v="0.25"/>
    <s v="Crear nuevos canales de comunicación y medir los impactos de aquellos que hoy tiene la UCundinamarca."/>
    <n v="0.25"/>
    <s v="Crear nuevos canales de comunicación y medir los impactos de aquellos que hoy tiene la UCundinamarca."/>
    <n v="0.25"/>
    <n v="1"/>
    <x v="18"/>
    <m/>
    <m/>
  </r>
  <r>
    <x v="2"/>
    <s v="3.23. Comunicación, lenguaje y símbolos asertivos y positivos. "/>
    <x v="0"/>
    <m/>
    <m/>
    <s v="Establecer, medir y hacer crecer los significados de los valores y principios de acciones positivas que se enarbolan en el MEDIT"/>
    <n v="0.33333333333333331"/>
    <s v="Establecer, medir y hacer crecer los significados de los valores y principios de acciones positivas que se enarbolan en el MEDIT"/>
    <n v="0.33333333333333331"/>
    <s v="Establecer, medir y hacer crecer los significados de los valores y principios de acciones positivas que se enarbolan en el MEDIT"/>
    <n v="0.33333333333333331"/>
    <n v="1"/>
    <x v="17"/>
    <m/>
    <m/>
  </r>
  <r>
    <x v="2"/>
    <s v="3.23. Comunicación, lenguaje y símbolos asertivos y positivos. "/>
    <x v="2"/>
    <m/>
    <m/>
    <s v="Diseñar e implementar el plan estrategico de comunicaciones"/>
    <n v="0.33329999999999999"/>
    <s v="Hacer seguimiento el plan estrategico de comunicaciones"/>
    <n v="0.33329999999999999"/>
    <s v="Hacer seguimiento el plan estrategico de comunicaciones"/>
    <n v="0.33329999999999999"/>
    <n v="0.99990000000000001"/>
    <x v="21"/>
    <s v="Oficina Asesora de Comunicaciones"/>
    <m/>
  </r>
  <r>
    <x v="2"/>
    <s v="3.24.   Generar y consolidar una comunidad de aprendizaje"/>
    <x v="0"/>
    <m/>
    <m/>
    <s v="Fundamentar, expedir y determinar las líneas translocales de la facultad "/>
    <n v="1"/>
    <m/>
    <m/>
    <m/>
    <m/>
    <n v="1"/>
    <x v="0"/>
    <m/>
    <m/>
  </r>
  <r>
    <x v="2"/>
    <s v="3.24.   Generar y consolidar una comunidad de aprendizaje"/>
    <x v="0"/>
    <m/>
    <m/>
    <s v="Generar una campaña semestral que promuevan la unión y valores del MEDIT en la comunidad universitaria."/>
    <n v="2"/>
    <s v="Generar una campaña semestral que promuevan la unión y valores del MEDIT en la comunidad universitaria."/>
    <n v="2"/>
    <s v="Generar una campaña semestral que promuevan la unión y valores del MEDIT en la comunidad universitaria."/>
    <n v="2"/>
    <n v="6"/>
    <x v="15"/>
    <m/>
    <m/>
  </r>
  <r>
    <x v="3"/>
    <s v="27. Convivencia y clima organizacional"/>
    <x v="0"/>
    <s v="Implementar los programas: hábitos de vida saludable, mejoramiento de la calidad de vida, desarrollo humano, programas psicosociales."/>
    <n v="0.25"/>
    <s v="Implementar los programas: hábitos de vida saludable, mejoramiento de la calidad de vida, desarrollo humano, programas psicosociales."/>
    <n v="0.25"/>
    <s v="Implementar los programas: hábitos de vida saludable, mejoramiento de la calidad de vida, desarrollo humano, programas psicosociales."/>
    <n v="0.25"/>
    <s v="Implementar los programas: hábitos de vida saludable, mejoramiento de la calidad de vida, desarrollo humano, programas psicosociales."/>
    <n v="0.25"/>
    <n v="1"/>
    <x v="15"/>
    <m/>
    <m/>
  </r>
  <r>
    <x v="3"/>
    <s v="4.25. Implementación de la política de inclusión y equidad"/>
    <x v="1"/>
    <s v="Elaboración de la cartilla de espacio público y andenes para la parametrización de la construcción de los espacios inclusivos en la Universidad"/>
    <n v="0.25"/>
    <s v="Elaboración de la cartilla de espacio público y andenes para la parametrización de la construcción de los espacios inclusivos en la Universidad"/>
    <n v="0.25"/>
    <s v="Implementación de la parametrización en la construcción de los espacios nuevos establecidos en la cartilla de espacios inclusivos"/>
    <n v="0.25"/>
    <s v="Implementación de la parametrización en la construcción de los espacios nuevos establecidos en la cartilla de espacios inclusivos"/>
    <n v="0.25"/>
    <n v="1"/>
    <x v="29"/>
    <m/>
    <m/>
  </r>
  <r>
    <x v="3"/>
    <s v="4.25. Implementación de la política de inclusión y equidad"/>
    <x v="1"/>
    <m/>
    <m/>
    <s v="Señalización de los espacios físicos de la universidad en pro de la inclusión educativa, condiciones de calidad y seguridad y salud en el trabajo"/>
    <n v="1"/>
    <m/>
    <m/>
    <m/>
    <m/>
    <n v="1"/>
    <x v="29"/>
    <m/>
    <m/>
  </r>
  <r>
    <x v="3"/>
    <s v="4.25. Implementación de la política de inclusión y equidad"/>
    <x v="0"/>
    <s v="Presentar el proyecto de implementación de la política de educación inclusiva"/>
    <n v="0.25"/>
    <s v="Implementación de la política de educación inclusiva"/>
    <n v="0.25"/>
    <s v="Implementación de la política de educación inclusiva"/>
    <n v="0.25"/>
    <s v="Implementación de la política de educación inclusiva"/>
    <n v="0.25"/>
    <n v="1"/>
    <x v="15"/>
    <m/>
    <m/>
  </r>
  <r>
    <x v="3"/>
    <s v="4.25. Implementación de la política de inclusión y equidad"/>
    <x v="0"/>
    <s v="Campaña de sensibilización de la inclusión (cartilla y video)"/>
    <n v="1"/>
    <s v="  "/>
    <m/>
    <m/>
    <m/>
    <m/>
    <m/>
    <n v="1"/>
    <x v="30"/>
    <m/>
    <m/>
  </r>
  <r>
    <x v="3"/>
    <s v="4.25. Implementación de la política de inclusión y equidad"/>
    <x v="0"/>
    <m/>
    <m/>
    <s v="Implementaciòn de la polìtica de Bienestar en la UdeC"/>
    <n v="0.33329999999999999"/>
    <s v="Implementaciòn de la polìtica de Bienestar en la UdeC"/>
    <n v="0.33329999999999999"/>
    <s v="Implementaciòn de la polìtica de Bienestar en la UdeC"/>
    <n v="0.33329999999999999"/>
    <n v="0.99990000000000001"/>
    <x v="2"/>
    <m/>
    <m/>
  </r>
  <r>
    <x v="3"/>
    <s v="4.25. Implementación de la política de inclusión y equidad"/>
    <x v="0"/>
    <m/>
    <m/>
    <s v="Implementaciòn de la polìtica de Inclusión en la UdeC"/>
    <n v="0.33329999999999999"/>
    <s v="Implementaciòn de la polìtica de Inclusión en la UdeC"/>
    <n v="0.33329999999999999"/>
    <s v="Implementaciòn de la polìtica de Inclusión en la UdeC"/>
    <n v="0.33329999999999999"/>
    <n v="0.99990000000000001"/>
    <x v="2"/>
    <m/>
    <m/>
  </r>
  <r>
    <x v="3"/>
    <s v="4.26. MEDIT a un clic"/>
    <x v="0"/>
    <s v="Realizar acompañamiento académico a los estudiantes"/>
    <n v="0.25"/>
    <s v="Realizar acompañamiento académico a los estudiantes"/>
    <n v="1.25"/>
    <s v="Realizar acompañamiento académico a los estudiantes"/>
    <n v="2.25"/>
    <s v="Realizar acompañamiento académico a los estudiantes"/>
    <n v="3.25"/>
    <n v="7"/>
    <x v="0"/>
    <m/>
    <m/>
  </r>
  <r>
    <x v="3"/>
    <s v="4.26. MEDIT a un clic"/>
    <x v="0"/>
    <s v="Diseñar la estrategia de Graduación  "/>
    <n v="0.25"/>
    <s v="  Implementación de la estrategia de graduación  al 100% por parte de las Decanaturas y direcciones de programa."/>
    <n v="0.25"/>
    <s v="  Implementación de la estrategia de graduación  al 100% por parte de las Decanaturas y direcciones de programa."/>
    <n v="0.25"/>
    <s v="  Implementación de la estrategia de graduación  al 100% por parte de las Decanaturas y direcciones de programa."/>
    <n v="0.25"/>
    <n v="1"/>
    <x v="0"/>
    <s v="Dirección de Bienestar Universitario"/>
    <m/>
  </r>
  <r>
    <x v="3"/>
    <s v="4.26. MEDIT a un clic"/>
    <x v="0"/>
    <m/>
    <m/>
    <s v="Pruebas saber en la media nacional "/>
    <n v="147"/>
    <s v="Pruebas saber en la media nacional "/>
    <n v="147"/>
    <s v="Pruebas saber en la media nacional "/>
    <n v="147"/>
    <n v="147"/>
    <x v="0"/>
    <m/>
    <m/>
  </r>
  <r>
    <x v="3"/>
    <s v="4.26. MEDIT a un clic"/>
    <x v="0"/>
    <m/>
    <m/>
    <s v="Tasa de graduación"/>
    <n v="0.8"/>
    <s v="Tasa de graduación"/>
    <n v="0.8"/>
    <s v="Tasa de graduación"/>
    <n v="0.8"/>
    <n v="0.80000000000000016"/>
    <x v="0"/>
    <m/>
    <m/>
  </r>
  <r>
    <x v="3"/>
    <s v="4.26. MEDIT a un clic"/>
    <x v="0"/>
    <m/>
    <m/>
    <s v="Indicadores del 1330 "/>
    <n v="1"/>
    <s v="Indicadores del 1330 "/>
    <n v="1"/>
    <s v="Indicadores del 1330 "/>
    <n v="1"/>
    <n v="1"/>
    <x v="0"/>
    <m/>
    <m/>
  </r>
  <r>
    <x v="3"/>
    <s v="4.26. MEDIT a un clic"/>
    <x v="0"/>
    <m/>
    <m/>
    <s v="Resignificación curricular"/>
    <n v="1"/>
    <s v="Resignificación curricular"/>
    <n v="1"/>
    <s v="Resignificación curricular"/>
    <n v="1"/>
    <n v="1"/>
    <x v="0"/>
    <m/>
    <m/>
  </r>
  <r>
    <x v="3"/>
    <s v="4.26. MEDIT a un clic"/>
    <x v="0"/>
    <s v="Diseñar e implementar la estrategia de retención y realizar seguimiento, análisis y mejoramiento mediante alertas tempranas."/>
    <n v="0.25"/>
    <s v="Diseñar e implementar la estrategia de retención y realizar seguimiento, análisis y mejoramiento mediante alertas tempranas."/>
    <n v="0.25"/>
    <s v="Diseñar e implementar la estrategia de retención y realizar seguimiento, análisis y mejoramiento mediante alertas tempranas."/>
    <n v="0.25"/>
    <s v="Diseñar e implementar la estrategia de retención y realizar seguimiento, análisis y mejoramiento mediante alertas tempranas."/>
    <n v="0.25"/>
    <n v="1"/>
    <x v="15"/>
    <m/>
    <m/>
  </r>
  <r>
    <x v="3"/>
    <s v="4.26. MEDIT a un clic"/>
    <x v="0"/>
    <s v="Generar un plan de acompañamiento y seguimiento a las condiciones de vulnerabilidad psicosocial al ingreso de los estudiantes "/>
    <n v="0.25"/>
    <s v="Generar un plan de acompañamiento y seguimiento a las condiciones de vulnerabilidad psicosocial al ingreso de los estudiantes "/>
    <n v="0.25"/>
    <s v="Generar un plan de acompañamiento y seguimiento a las condiciones de vulnerabilidad psicosocial al ingreso de los estudiantes "/>
    <n v="0.25"/>
    <s v="Generar un plan de acompañamiento y seguimiento a las condiciones de vulnerabilidad psicosocial al ingreso de los estudiantes "/>
    <n v="0.25"/>
    <n v="1"/>
    <x v="15"/>
    <m/>
    <m/>
  </r>
  <r>
    <x v="3"/>
    <s v="4.26. MEDIT a un clic"/>
    <x v="0"/>
    <s v="Realizar el estudio y análisis de la tasa de graduación "/>
    <n v="1"/>
    <s v="Realizar el estudio y análisis de la tasa de graduación "/>
    <n v="1"/>
    <s v="Realizar el estudio y análisis de la tasa de graduación "/>
    <n v="1"/>
    <s v="Realizar el estudio y análisis de la tasa de graduación "/>
    <n v="1"/>
    <n v="4"/>
    <x v="30"/>
    <m/>
    <m/>
  </r>
  <r>
    <x v="3"/>
    <s v="4.26. MEDIT a un clic"/>
    <x v="0"/>
    <s v="Gestionar la red de monitores, con el fin de fortalecer el acompañamiento a los estudiantes."/>
    <n v="0.25"/>
    <s v="Gestionar la red de monitores, con el fin de fortalecer el acompañamiento a los estudiantes."/>
    <n v="0.25"/>
    <s v="Gestionar la red de monitores, con el fin de fortalecer el acompañamiento a los estudiantes."/>
    <n v="0.25"/>
    <s v="Gestionar la red de monitores, con el fin de fortalecer el acompañamiento a los estudiantes."/>
    <n v="0.25"/>
    <n v="1"/>
    <x v="17"/>
    <m/>
    <m/>
  </r>
  <r>
    <x v="3"/>
    <s v="4.27. Convivencia y clima organizacional"/>
    <x v="1"/>
    <s v="Realizar las mediciones del clima organizacional. A partir de las mediciones se establecerá el plan de actividades para el fortalecimiento de la convivencia y el clima organizacional.  "/>
    <n v="1"/>
    <s v="Realizar las mediciones del clima organizacional. A partir de las mediciones se establecerá el plan de actividades para el fortalecimiento de la convivencia y el clima organizacional.  "/>
    <n v="1"/>
    <s v="Realizar las mediciones del clima organizacional. A partir de las mediciones se establecerá el plan de actividades para el fortalecimiento de la convivencia y el clima organizacional.  "/>
    <n v="1"/>
    <s v="Realizar las mediciones del clima organizacional. A partir de las mediciones se establecerá el plan de actividades para el fortalecimiento de la convivencia y el clima organizacional.  "/>
    <n v="1"/>
    <n v="4"/>
    <x v="31"/>
    <m/>
    <m/>
  </r>
  <r>
    <x v="3"/>
    <s v="4.27. Convivencia y clima organizacional"/>
    <x v="1"/>
    <s v="Diseñar estrategias y capacitar en ellas, para fortalecer los hábitos de vida saludables (pausas activas, salud mental) articuladas con Talento Humanos y SST."/>
    <n v="0.25"/>
    <s v="Diseñar estrategias y capacitar en ellas, para fortalecer los hábitos de vida saludables (pausas activas, salud mental) articuladas con Talento Humanos y SST."/>
    <n v="0.25"/>
    <s v="Diseñar estrategias y capacitar en ellas, para fortalecer los hábitos de vida saludables (pausas activas, salud mental) articuladas con Talento Humanos y SST."/>
    <n v="0.25"/>
    <s v="Diseñar estrategias y capacitar en ellas, para fortalecer los hábitos de vida saludables (pausas activas, salud mental) articuladas con Talento Humanos y SST."/>
    <n v="0.25"/>
    <n v="1"/>
    <x v="31"/>
    <m/>
    <m/>
  </r>
  <r>
    <x v="3"/>
    <s v="4.28.  Seguimiento a los programas de Bienestar Universitario, con el fin de fortalecer la calidad y aumentar la cobertura  "/>
    <x v="0"/>
    <s v="Realizar seguimiento a los estudiantes beneficiados de convenios externos y apoyos económicos interno "/>
    <n v="0.25"/>
    <s v="Realizar seguimiento a los estudiantes beneficiados de convenios externos y apoyos económicos interno "/>
    <n v="0.25"/>
    <s v="Realizar seguimiento a los estudiantes beneficiados de convenios externos y apoyos económicos interno "/>
    <n v="0.25"/>
    <s v="Realizar seguimiento a los estudiantes beneficiados de convenios externos y apoyos económicos interno "/>
    <n v="0.25"/>
    <n v="1"/>
    <x v="15"/>
    <m/>
    <m/>
  </r>
  <r>
    <x v="3"/>
    <s v="4.28.  Seguimiento a los programas de Bienestar Universitario, con el fin de fortalecer la calidad y aumentar la cobertura  "/>
    <x v="0"/>
    <s v="Evaluar semestralmente los servicios y programas socioeconómicos de Bienestar Universitario  "/>
    <n v="2"/>
    <s v="Evaluar semestralmente los servicios y programas socioeconómicos de Bienestar Universitario  "/>
    <n v="2"/>
    <s v="Evaluar semestralmente los servicios y programas socioeconómicos de Bienestar Universitario  "/>
    <n v="2"/>
    <s v="Evaluar semestralmente los servicios y programas socioeconómicos de Bienestar Universitario  "/>
    <n v="2"/>
    <n v="8"/>
    <x v="15"/>
    <m/>
    <m/>
  </r>
  <r>
    <x v="3"/>
    <s v="4.28.  Seguimiento a los programas de Bienestar Universitario, con el fin de fortalecer la calidad y aumentar la cobertura  "/>
    <x v="0"/>
    <m/>
    <m/>
    <s v="Implementar un encuentro anual  de “Buenas prácticas” de universidades públicas en cuanto a Bienestar Universitario.  "/>
    <n v="1"/>
    <s v="Implementar un encuentro anual  de “Buenas prácticas” de universidades públicas en cuanto a Bienestar Universitario.  "/>
    <n v="1"/>
    <s v="Implementar un encuentro anual  de “Buenas prácticas” de universidades públicas en cuanto a Bienestar Universitario.  "/>
    <n v="1"/>
    <n v="3"/>
    <x v="15"/>
    <m/>
    <m/>
  </r>
  <r>
    <x v="3"/>
    <s v="4.28.  Seguimiento a los programas de Bienestar Universitario, con el fin de fortalecer la calidad y aumentar la cobertura  "/>
    <x v="0"/>
    <s v="  "/>
    <m/>
    <s v="Generar encuentros interinstitucionales por medio de capacitaciones e historias de vida. "/>
    <n v="1"/>
    <s v="Generar encuentros interinstitucionales por medio de capacitaciones e historias de vida. "/>
    <n v="1"/>
    <s v="Generar encuentros interinstitucionales por medio de capacitaciones e historias de vida. "/>
    <n v="1"/>
    <n v="3"/>
    <x v="15"/>
    <m/>
    <m/>
  </r>
  <r>
    <x v="3"/>
    <s v="4.28.  Seguimiento a los programas de Bienestar Universitario, con el fin de fortalecer la calidad y aumentar la cobertura  "/>
    <x v="0"/>
    <s v="    Aumentar la cobertura y el número de beneficiados a los programas socio económicos.   "/>
    <n v="2.5000000000000001E-2"/>
    <s v="    Aumentar la cobertura y el número de beneficiados a los programas socio económicos.   "/>
    <n v="0.03"/>
    <s v="    Aumentar la cobertura y el número de beneficiados a los programas socio económicos.   "/>
    <n v="3.5000000000000003E-2"/>
    <s v="    Aumentar la cobertura y el número de beneficiados a los programas socio económicos.   "/>
    <n v="0.04"/>
    <n v="0.13"/>
    <x v="15"/>
    <m/>
    <m/>
  </r>
  <r>
    <x v="3"/>
    <s v="4.29. Implementación de la política y del modelo de Bienestar Universitario"/>
    <x v="0"/>
    <s v="Diseñar la política y el modelo de Bienestar Universitario "/>
    <n v="0.25"/>
    <s v="Implementar la política y el modelo de Bienestar Universitario   "/>
    <n v="0.25"/>
    <s v="Implementar la política y el modelo de Bienestar Universitario   "/>
    <n v="0.25"/>
    <s v="Implementar la política y el modelo de Bienestar Universitario   "/>
    <n v="0.25"/>
    <n v="1"/>
    <x v="15"/>
    <m/>
    <m/>
  </r>
  <r>
    <x v="3"/>
    <s v="4.29. Implementación de la política y del modelo de Bienestar Universitario"/>
    <x v="0"/>
    <s v="Efectuar el Seguimiento y verificación de la implementación del modelo y la política de Bienestar Universitario "/>
    <n v="0.25"/>
    <s v="Efectuar el Seguimiento y verificación de la implementación del modelo y la política de Bienestar Universitario "/>
    <n v="0.25"/>
    <s v="Efectuar el Seguimiento y verificación de la implementación del modelo y la política de Bienestar Universitario "/>
    <n v="0.25"/>
    <s v="Efectuar el Seguimiento y verificación de la implementación del modelo y la política de Bienestar Universitario "/>
    <n v="0.25"/>
    <n v="1"/>
    <x v="15"/>
    <m/>
    <m/>
  </r>
  <r>
    <x v="3"/>
    <s v="4.29. Implementación de la política y del modelo de Bienestar Universitario"/>
    <x v="1"/>
    <s v="Impulsar el fortalecimiento integral del talento humano para la excelencia en la prestación del servicio a la comunidad universitaria (medición del clima organizacional)."/>
    <n v="0.25"/>
    <s v="Impulsar el fortalecimiento integral del talento humano para la excelencia en la prestación del servicio a la comunidad universitaria (medición del clima organizacional)."/>
    <n v="0.25"/>
    <s v="Impulsar el fortalecimiento integral del talento humano para la excelencia en la prestación del servicio a la comunidad universitaria (medición del clima organizacional)."/>
    <n v="0.25"/>
    <s v="Impulsar el fortalecimiento integral del talento humano para la excelencia en la prestación del servicio a la comunidad universitaria (medición del clima organizacional)."/>
    <n v="0.25"/>
    <n v="1"/>
    <x v="31"/>
    <m/>
    <m/>
  </r>
  <r>
    <x v="3"/>
    <s v="4.29. Implementación de la política y del modelo de Bienestar Universitario"/>
    <x v="1"/>
    <s v="Hacer la analítica con los resultados de la medición del clima laboral, para establecer e implementar acciones de mejora "/>
    <n v="0.25"/>
    <s v="Hacer la analítica con los resultados de la medición del clima laboral, para establecer e implementar acciones de mejora "/>
    <n v="0.25"/>
    <s v="Hacer la analítica con los resultados de la medición del clima laboral, para establecer e implementar acciones de mejora "/>
    <n v="0.25"/>
    <s v="Hacer la analítica con los resultados de la medición del clima laboral, para establecer e implementar acciones de mejora "/>
    <n v="0.25"/>
    <n v="1"/>
    <x v="31"/>
    <m/>
    <m/>
  </r>
  <r>
    <x v="3"/>
    <s v="4.29. Implementación de la política y del modelo de Bienestar Universitario"/>
    <x v="0"/>
    <s v="Diseñar una estrategia de comunicación de Bienestar Universitario "/>
    <n v="0.25"/>
    <s v="Diseñar una estrategia de comunicación de Bienestar Universitario "/>
    <n v="0.25"/>
    <s v="Diseñar una estrategia de comunicación de Bienestar Universitario "/>
    <n v="0.25"/>
    <s v="Diseñar una estrategia de comunicación de Bienestar Universitario "/>
    <n v="0.25"/>
    <n v="1"/>
    <x v="18"/>
    <s v="Dirección de Bienestar Universitario"/>
    <m/>
  </r>
  <r>
    <x v="3"/>
    <s v="4.29. Implementación de la política y del modelo de Bienestar Universitario"/>
    <x v="0"/>
    <s v="Diseñar e implementar la estrategia de orientación a la virtualidad del modelo de Bienestar Universitario "/>
    <n v="0.25"/>
    <s v="Diseñar e implementar la estrategia de orientación a la virtualidad del modelo de Bienestar Universitario "/>
    <n v="0.25"/>
    <s v="Diseñar e implementar la estrategia de orientación a la virtualidad del modelo de Bienestar Universitario "/>
    <n v="0.25"/>
    <s v="Diseñar e implementar la estrategia de orientación a la virtualidad del modelo de Bienestar Universitario "/>
    <n v="0.25"/>
    <n v="1"/>
    <x v="6"/>
    <s v="Dirección de Bienestar Universitario"/>
    <m/>
  </r>
  <r>
    <x v="3"/>
    <s v="4.30. Promover el intercambio de saberes (cultura translocal)"/>
    <x v="0"/>
    <s v="Promover la participación de grupos nacionales e internacionales en actividades culturales, deportivas y de letras."/>
    <n v="2.5000000000000001E-2"/>
    <s v="Promover la participación de grupos nacionales e internacionales en actividades culturales, deportivas y de letras."/>
    <n v="2.5000000000000001E-2"/>
    <s v="Promover la participación de grupos nacionales e internacionales en actividades culturales, deportivas y de letras."/>
    <n v="2.5000000000000001E-2"/>
    <s v="Promover la participación de grupos nacionales e internacionales en actividades culturales, deportivas y de letras."/>
    <n v="2.5000000000000001E-2"/>
    <n v="0.1"/>
    <x v="15"/>
    <m/>
    <m/>
  </r>
  <r>
    <x v="3"/>
    <s v="4.31. Entornos de trabajo saludable"/>
    <x v="0"/>
    <s v="Promover espacios para la promoción y prevención en salud, que ayuden a mitigar las enfermedades base.  "/>
    <n v="2.5000000000000001E-2"/>
    <s v="Promover espacios para la promoción y prevención en salud, que ayuden a mitigar las enfermedades base.  "/>
    <n v="2.5000000000000001E-2"/>
    <s v="Promover espacios para la promoción y prevención en salud, que ayuden a mitigar las enfermedades base.  "/>
    <n v="2.5000000000000001E-2"/>
    <s v="Promover espacios para la promoción y prevención en salud, que ayuden a mitigar las enfermedades base.  "/>
    <n v="2.5000000000000001E-2"/>
    <n v="0.1"/>
    <x v="15"/>
    <m/>
    <m/>
  </r>
  <r>
    <x v="3"/>
    <s v="4.31. Entornos de trabajo saludable"/>
    <x v="0"/>
    <s v="Desarrollar acciones lúdico-formativas que permitan involucrar a la comunidad universitaria de forma recreativa en temáticas de salud. (Rumba terapias entre otras)  "/>
    <n v="2"/>
    <s v="Desarrollar acciones lúdico-formativas que permitan involucrar a la comunidad universitaria de forma recreativa en temáticas de salud. (Rumba terapias entre otras)  "/>
    <n v="2"/>
    <s v="Desarrollar acciones lúdico-formativas que permitan involucrar a la comunidad universitaria de forma recreativa en temáticas de salud. (Rumba terapias entre otras)  "/>
    <n v="2"/>
    <s v="Desarrollar acciones lúdico-formativas que permitan involucrar a la comunidad universitaria de forma recreativa en temáticas de salud. (Rumba terapias entre otras)  "/>
    <n v="2"/>
    <n v="8"/>
    <x v="15"/>
    <m/>
    <m/>
  </r>
  <r>
    <x v="3"/>
    <s v="4.31. Entornos de trabajo saludable"/>
    <x v="0"/>
    <s v="    Implementar mecanismos de integración con equipos de trabajo académicos, como alternativas de acompañamiento.  "/>
    <n v="2"/>
    <s v="    Implementar mecanismos de integración con equipos de trabajo académicos, como alternativas de acompañamiento.  "/>
    <n v="2"/>
    <s v="    Implementar mecanismos de integración con equipos de trabajo académicos, como alternativas de acompañamiento.  "/>
    <n v="2"/>
    <s v="    Implementar mecanismos de integración con equipos de trabajo académicos, como alternativas de acompañamiento.  "/>
    <n v="2"/>
    <n v="8"/>
    <x v="15"/>
    <m/>
    <m/>
  </r>
  <r>
    <x v="3"/>
    <s v="4.31. Entornos de trabajo saludable"/>
    <x v="0"/>
    <s v="Realizar actividades en temáticas específicas para administrativos y docentes.  "/>
    <n v="2"/>
    <s v="Realizar actividades en temáticas específicas para administrativos y docentes.  "/>
    <n v="2"/>
    <s v="Realizar actividades en temáticas específicas para administrativos y docentes.  "/>
    <n v="2"/>
    <s v="Realizar actividades en temáticas específicas para administrativos y docentes.  "/>
    <n v="2"/>
    <n v="8"/>
    <x v="15"/>
    <m/>
    <m/>
  </r>
  <r>
    <x v="3"/>
    <s v="4.32.  Generar acciones formativas dirigidas a la comunidad universitaria que promuevan la participación en campañas de salud"/>
    <x v="0"/>
    <s v="Generar campañas educativas sobre temas de mejoramiento de la calidad de vida para fortalecer la salud frente a las necesidades actuales.  "/>
    <n v="1"/>
    <s v="Generar campañas educativas sobre temas de mejoramiento de la calidad de vida para fortalecer la salud frente a las necesidades actuales.  "/>
    <n v="1"/>
    <s v="Generar campañas educativas sobre temas de mejoramiento de la calidad de vida para fortalecer la salud frente a las necesidades actuales.  "/>
    <n v="1"/>
    <s v="Generar campañas educativas sobre temas de mejoramiento de la calidad de vida para fortalecer la salud frente a las necesidades actuales.  "/>
    <n v="1"/>
    <n v="4"/>
    <x v="15"/>
    <m/>
    <m/>
  </r>
  <r>
    <x v="3"/>
    <s v="4.32.  Generar acciones formativas dirigidas a la comunidad universitaria que promuevan la participación en campañas de salud"/>
    <x v="0"/>
    <s v="Generar ofertas de orientación en salud que se promuevan desde la virtualidad en formación de hábitos de vida saludable dirigido a toda la comunidad universitaria.  "/>
    <n v="2"/>
    <s v="Generar ofertas de orientación en salud que se promuevan desde la virtualidad en formación de hábitos de vida saludable dirigido a toda la comunidad universitaria.  "/>
    <n v="2"/>
    <s v="Generar ofertas de orientación en salud que se promuevan desde la virtualidad en formación de hábitos de vida saludable dirigido a toda la comunidad universitaria.  "/>
    <n v="2"/>
    <s v="Generar ofertas de orientación en salud que se promuevan desde la virtualidad en formación de hábitos de vida saludable dirigido a toda la comunidad universitaria.  "/>
    <n v="2"/>
    <n v="8"/>
    <x v="15"/>
    <m/>
    <m/>
  </r>
  <r>
    <x v="3"/>
    <s v="4.32.  Generar acciones formativas dirigidas a la comunidad universitaria que promuevan la participación en campañas de salud"/>
    <x v="0"/>
    <s v="Implementar campañas de hábitos de vida saludable, “Planifica tu vida - prevención de ETS”, con el objetivo de mitigar riesgos.  "/>
    <n v="2"/>
    <s v="Implementar campañas de hábitos de vida saludable, “Planifica tu vida - prevención de ETS”, con el objetivo de mitigar riesgos.  "/>
    <n v="2"/>
    <s v="Implementar campañas de hábitos de vida saludable, “Planifica tu vida - prevención de ETS”, con el objetivo de mitigar riesgos.  "/>
    <n v="2"/>
    <s v="Implementar campañas de hábitos de vida saludable, “Planifica tu vida - prevención de ETS”, con el objetivo de mitigar riesgos.  "/>
    <n v="2"/>
    <n v="8"/>
    <x v="15"/>
    <m/>
    <m/>
  </r>
  <r>
    <x v="3"/>
    <s v="4.32.  Generar acciones formativas dirigidas a la comunidad universitaria que promuevan la participación en campañas de salud"/>
    <x v="0"/>
    <s v="Realizar una campaña competitiva entre semestres con asuntos que fomenten la salud de la población universitaria.  "/>
    <n v="2"/>
    <s v="Realizar una campaña competitiva entre semestres con asuntos que fomenten la salud de la población universitaria.  "/>
    <n v="2"/>
    <s v="Realizar una campaña competitiva entre semestres con asuntos que fomenten la salud de la población universitaria.  "/>
    <n v="2"/>
    <s v="Realizar una campaña competitiva entre semestres con asuntos que fomenten la salud de la población universitaria.  "/>
    <n v="2"/>
    <n v="8"/>
    <x v="15"/>
    <m/>
    <m/>
  </r>
  <r>
    <x v="3"/>
    <s v="4.33. Vinculación con entes regionales"/>
    <x v="0"/>
    <s v=" Generar una articulación con entidades de la región, con el fin de promover servicios de salud para la población universitaria.  "/>
    <n v="6"/>
    <s v=" Generar una articulación con entidades de la región, con el fin de promover servicios de salud para la población universitaria.  "/>
    <n v="6"/>
    <s v=" Generar una articulación con entidades de la región, con el fin de promover servicios de salud para la población universitaria.  "/>
    <n v="6"/>
    <s v=" Generar una articulación con entidades de la región, con el fin de promover servicios de salud para la población universitaria.  "/>
    <n v="6"/>
    <n v="24"/>
    <x v="15"/>
    <m/>
    <m/>
  </r>
  <r>
    <x v="3"/>
    <s v="4.34. Promover el sentido de pertenencia de la identidad, los valores, las costumbres y las manifestaciones tradicionales en el aprendizaje cultural"/>
    <x v="0"/>
    <s v="Diseñar e implementar el CAC Serenata por Cundinamarca."/>
    <n v="0.25"/>
    <s v="Diseñar e implementar el CAC Serenata por Cundinamarca."/>
    <n v="0.25"/>
    <s v="Diseñar e implementar el CAC Serenata por Cundinamarca."/>
    <n v="0.25"/>
    <s v="Diseñar e implementar el CAC Serenata por Cundinamarca."/>
    <n v="0.25"/>
    <n v="1"/>
    <x v="11"/>
    <m/>
    <m/>
  </r>
  <r>
    <x v="3"/>
    <s v="4.34. Promover el sentido de pertenencia de la identidad, los valores, las costumbres y las manifestaciones tradicionales en el aprendizaje cultural"/>
    <x v="0"/>
    <s v="    Apoyar espacios pedagógicos para el desarrollo de sentido de pertenencia en las diferentes manifestaciones tradicionales, articulado con la academia.   "/>
    <n v="2"/>
    <s v="    Apoyar espacios pedagógicos para el desarrollo de sentido de pertenencia en las diferentes manifestaciones tradicionales, articulado con la academia.   "/>
    <n v="2"/>
    <s v="    Apoyar espacios pedagógicos para el desarrollo de sentido de pertenencia en las diferentes manifestaciones tradicionales, articulado con la academia.   "/>
    <n v="2"/>
    <s v="    Apoyar espacios pedagógicos para el desarrollo de sentido de pertenencia en las diferentes manifestaciones tradicionales, articulado con la academia.   "/>
    <n v="2"/>
    <n v="8"/>
    <x v="15"/>
    <m/>
    <m/>
  </r>
  <r>
    <x v="3"/>
    <s v="4.35. Articular los campos de aprendizaje"/>
    <x v="0"/>
    <s v="Implementar la herramienta diseñada para la articulación de los Campos de Aprendizaje Cultural (CAC). "/>
    <n v="0.25"/>
    <s v="Implementar la herramienta diseñada para la articulación de los Campos de Aprendizaje Cultural (CAC). "/>
    <n v="0.25"/>
    <s v="Implementar la herramienta diseñada para la articulación de los Campos de Aprendizaje Cultural (CAC). "/>
    <n v="0.25"/>
    <s v="Implementar la herramienta diseñada para la articulación de los Campos de Aprendizaje Cultural (CAC). "/>
    <n v="0.25"/>
    <n v="1"/>
    <x v="15"/>
    <m/>
    <m/>
  </r>
  <r>
    <x v="3"/>
    <s v="4.35. Articular los campos de aprendizaje"/>
    <x v="0"/>
    <s v="Involucrar y visibilizar a Bienestar Universitario en el desarrollo de los CAC."/>
    <n v="0.25"/>
    <s v="Involucrar y visibilizar a Bienestar Universitario en el desarrollo de los CAC."/>
    <n v="0.25"/>
    <s v="Involucrar y visibilizar a Bienestar Universitario en el desarrollo de los CAC."/>
    <n v="0.25"/>
    <s v="Involucrar y visibilizar a Bienestar Universitario en el desarrollo de los CAC."/>
    <n v="0.25"/>
    <n v="1"/>
    <x v="15"/>
    <m/>
    <m/>
  </r>
  <r>
    <x v="4"/>
    <s v="5.36. Diálogo desde nuestras provincias con el mundo y Latinoamérica, mediante las funciones misionales de la UCundinamarca"/>
    <x v="0"/>
    <s v="Realizar aportes al Campo de Aprendizaje Institucional Ciencia, Tecnología e Innovación (CTeI), desde los programas de misiones académicas."/>
    <n v="2"/>
    <s v="Realizar aportes al Campo de Aprendizaje Institucional Ciencia, Tecnología e Innovación (CTeI), desde los programas de misiones académicas."/>
    <n v="6"/>
    <s v="Realizar aportes al Campo de Aprendizaje Institucional Ciencia, Tecnología e Innovación (CTeI), desde los programas de misiones académicas."/>
    <n v="10"/>
    <s v="Realizar aportes al Campo de Aprendizaje Institucional Ciencia, Tecnología e Innovación (CTeI), desde los programas de misiones académicas."/>
    <n v="10"/>
    <n v="28"/>
    <x v="22"/>
    <m/>
    <m/>
  </r>
  <r>
    <x v="4"/>
    <s v="5.36. Diálogo desde nuestras provincias con el mundo y Latinoamérica, mediante las funciones misionales de la UCundinamarca"/>
    <x v="0"/>
    <s v="Aportar al Campo de Aprendizaje Institucional (CTeI), mediante encuentros internacionales “Congresos, conversatorios, simposios, seminarios, entre otros”, en la UCundinamarca "/>
    <n v="4"/>
    <s v="Aportar al Campo de Aprendizaje Institucional (CTeI), mediante encuentros internacionales “Congresos, conversatorios, simposios, seminarios, entre otros”, en la UCundinamarca "/>
    <n v="8"/>
    <s v="Aportar al Campo de Aprendizaje Institucional (CTeI), mediante encuentros internacionales “Congresos, conversatorios, simposios, seminarios, entre otros”, en la UCundinamarca "/>
    <n v="8"/>
    <s v="Aportar al Campo de Aprendizaje Institucional (CTeI), mediante encuentros internacionales “Congresos, conversatorios, simposios, seminarios, entre otros”, en la UCundinamarca "/>
    <n v="8"/>
    <n v="28"/>
    <x v="22"/>
    <m/>
    <m/>
  </r>
  <r>
    <x v="4"/>
    <s v="5.36. Diálogo desde nuestras provincias con el mundo y Latinoamérica, mediante las funciones misionales de la UCundinamarca"/>
    <x v="0"/>
    <s v="Lograr la articulación con la función misional de Formación y Aprendizaje, por medio del Campo de Aprendizaje Cultural: el Pluriverso "/>
    <n v="70"/>
    <s v="Lograr la articulación con la función misional de Formación y Aprendizaje, por medio del Campo de Aprendizaje Cultural: el Pluriverso "/>
    <n v="70"/>
    <s v="Lograr la articulación con la función misional de Formación y Aprendizaje, por medio del Campo de Aprendizaje Cultural: el Pluriverso "/>
    <n v="70"/>
    <s v="Lograr la articulación con la función misional de Formación y Aprendizaje, por medio del Campo de Aprendizaje Cultural: el Pluriverso "/>
    <n v="70"/>
    <n v="280"/>
    <x v="27"/>
    <m/>
    <m/>
  </r>
  <r>
    <x v="4"/>
    <s v="5.36. Diálogo desde nuestras provincias con el mundo y Latinoamérica, mediante las funciones misionales de la UCundinamarca"/>
    <x v="0"/>
    <s v="Hacer Aportes a la Proyección Social y proyectos de Interacción Social Universitaria (ISU), en el programa de voluntariado internacional ¨The Real Peace Agreement¨ "/>
    <n v="26"/>
    <s v="Hacer Aportes a la Proyección Social y proyectos de Interacción Social Universitaria (ISU), en el programa de voluntariado internacional ¨The Real Peace Agreement¨ "/>
    <n v="300"/>
    <s v="Hacer Aportes a la Proyección Social y proyectos de Interacción Social Universitaria (ISU), en el programa de voluntariado internacional ¨The Real Peace Agreement¨ "/>
    <n v="300"/>
    <s v="Hacer Aportes a la Proyección Social y proyectos de Interacción Social Universitaria (ISU), en el programa de voluntariado internacional ¨The Real Peace Agreement¨ "/>
    <n v="300"/>
    <n v="926"/>
    <x v="27"/>
    <m/>
    <m/>
  </r>
  <r>
    <x v="4"/>
    <s v="5.36. Diálogo desde nuestras provincias con el mundo y Latinoamérica, mediante las funciones misionales de la UCundinamarca"/>
    <x v="0"/>
    <s v="Generar la articulación con los programas de Bienestar Universitario por medio de servicios de bienestar con enfoque internacional.  "/>
    <n v="61"/>
    <s v="Generar la articulación con los programas de Bienestar Universitario por medio de servicios de bienestar con enfoque internacional.  "/>
    <n v="100"/>
    <s v="Generar la articulación con los programas de Bienestar Universitario por medio de servicios de bienestar con enfoque internacional.  "/>
    <n v="100"/>
    <s v="Generar la articulación con los programas de Bienestar Universitario por medio de servicios de bienestar con enfoque internacional.  "/>
    <n v="100"/>
    <n v="361"/>
    <x v="27"/>
    <m/>
    <m/>
  </r>
  <r>
    <x v="4"/>
    <s v="5.36. Diálogo desde nuestras provincias con el mundo y Latinoamérica, mediante las funciones misionales de la UCundinamarca"/>
    <x v="0"/>
    <m/>
    <m/>
    <s v="Implementaciòn de la polìtica de Dialogando con el mundo en la UdeC"/>
    <n v="0.33329999999999999"/>
    <s v="Implementaciòn de la polìtica de Dialogando con el mundo en la UdeC"/>
    <n v="0.33329999999999999"/>
    <s v="Implementaciòn de la polìtica de Dialogando con el mundo en la UdeC"/>
    <n v="0.33329999999999999"/>
    <n v="0.99990000000000001"/>
    <x v="2"/>
    <m/>
    <m/>
  </r>
  <r>
    <x v="4"/>
    <s v="5.38.  Promover e incentivar el multilingüismo y la transculturalidad a través de Campos de Aprendizaje del MEDIT"/>
    <x v="0"/>
    <m/>
    <m/>
    <s v="Crear y poner en operación el Centro de Idiomas Fusagasugá, Facatativá y Chía"/>
    <n v="3"/>
    <s v="  Crear y poner en operación el Centro de Idiomas Soacha y Girardot"/>
    <n v="2"/>
    <s v="  Crear y poner en operación el Centro de Idiomas Ubaté y Zipaquirá"/>
    <n v="2"/>
    <n v="7"/>
    <x v="11"/>
    <m/>
    <m/>
  </r>
  <r>
    <x v="4"/>
    <s v="5.38.  Promover e incentivar el multilingüismo y la transculturalidad a través de Campos de Aprendizaje del MEDIT"/>
    <x v="2"/>
    <m/>
    <m/>
    <s v="  Diseñar e implementar la estrategia de marketing para el Centro de Idiomas"/>
    <n v="0.5"/>
    <s v="Implementar la estrategia de marketing para el Centro de Idiomas"/>
    <n v="0.25"/>
    <s v="Implementar la estrategia de marketing para el Centro de Idiomas"/>
    <n v="0.25"/>
    <n v="1"/>
    <x v="18"/>
    <s v="Decanatura de Facultad de Ciencias Sociales, Humanidades y Ciencias Políticas"/>
    <m/>
  </r>
  <r>
    <x v="4"/>
    <s v="5.38.  Promover e incentivar el multilingüismo y la transculturalidad a través de Campos de Aprendizaje del MEDIT"/>
    <x v="0"/>
    <s v="  "/>
    <m/>
    <m/>
    <m/>
    <s v="  Diseñar un Campo de Aprendizaje Institucional (CAI) español para extranjeros en el instituto de Idiomas"/>
    <n v="0.25"/>
    <s v="   Implementar un Campo de Aprendizaje Institucional (CAI) español para extranjeros en el instituto de Idiomas"/>
    <n v="0.75"/>
    <n v="1"/>
    <x v="27"/>
    <m/>
    <m/>
  </r>
  <r>
    <x v="4"/>
    <s v="5.38.  Promover e incentivar el multilingüismo y la transculturalidad a través de Campos de Aprendizaje del MEDIT"/>
    <x v="0"/>
    <s v="  "/>
    <m/>
    <s v="Vincular monitores para el aprendizaje de lengua extranjera "/>
    <n v="5"/>
    <s v="Vincular monitores para el aprendizaje de lengua extranjera "/>
    <n v="5"/>
    <s v="Vincular monitores para el aprendizaje de lengua extranjera "/>
    <n v="5"/>
    <n v="15"/>
    <x v="27"/>
    <m/>
    <m/>
  </r>
  <r>
    <x v="4"/>
    <s v="5.38.  Promover e incentivar el multilingüismo y la transculturalidad a través de Campos de Aprendizaje del MEDIT"/>
    <x v="0"/>
    <s v="Vincular profesores internacionales en modalidad de monitores apoyando el aprendizaje de lengua extranjera "/>
    <n v="1"/>
    <s v="Vincular profesores internacionales en modalidad de monitores apoyando el aprendizaje de lengua extranjera "/>
    <n v="1"/>
    <s v="Vincular profesores internacionales en modalidad de monitores apoyando el aprendizaje de lengua extranjera "/>
    <n v="1"/>
    <s v="Vincular profesores internacionales en modalidad de monitores apoyando el aprendizaje de lengua extranjera "/>
    <n v="1"/>
    <n v="4"/>
    <x v="27"/>
    <m/>
    <m/>
  </r>
  <r>
    <x v="4"/>
    <s v="5.39.  Promover la formación de ciudadanos del mundo a través de programas de movilidad académica y participación en alianzas y redes de conocimiento privilegiando a Latinoamérica"/>
    <x v="0"/>
    <s v="Incentivar las misiones académicas de los docentes de la UCundinamarca en el exterior "/>
    <n v="20"/>
    <s v="Incentivar las misiones académicas de los docentes de la UCundinamarca en el exterior "/>
    <n v="20"/>
    <s v="Incentivar las misiones académicas de los docentes de la UCundinamarca en el exterior "/>
    <n v="20"/>
    <s v="Incentivar las misiones académicas de los docentes de la UCundinamarca en el exterior "/>
    <n v="20"/>
    <n v="80"/>
    <x v="27"/>
    <m/>
    <m/>
  </r>
  <r>
    <x v="4"/>
    <s v="5.39.  Promover la formación de ciudadanos del mundo a través de programas de movilidad académica y participación en alianzas y redes de conocimiento privilegiando a Latinoamérica"/>
    <x v="0"/>
    <s v="Promover las misiones académicas de docentes extranjeros en la UCundinamarca "/>
    <n v="20"/>
    <s v="Promover las misiones académicas de docentes extranjeros en la UCundinamarca "/>
    <n v="20"/>
    <s v="Promover las misiones académicas de docentes extranjeros en la UCundinamarca "/>
    <n v="20"/>
    <s v="Promover las misiones académicas de docentes extranjeros en la UCundinamarca "/>
    <n v="20"/>
    <n v="80"/>
    <x v="27"/>
    <m/>
    <m/>
  </r>
  <r>
    <x v="4"/>
    <s v="5.39.  Promover la formación de ciudadanos del mundo a través de programas de movilidad académica y participación en alianzas y redes de conocimiento privilegiando a Latinoamérica"/>
    <x v="0"/>
    <s v="Incentivar las misiones académicas de los estudiantes de la UCundinamarca en el exterior "/>
    <n v="80"/>
    <s v="Incentivar las misiones académicas de los estudiantes de la UCundinamarca en el exterior "/>
    <n v="80"/>
    <s v="Incentivar las misiones académicas de los estudiantes de la UCundinamarca en el exterior "/>
    <n v="80"/>
    <s v="Incentivar las misiones académicas de los estudiantes de la UCundinamarca en el exterior "/>
    <n v="80"/>
    <n v="320"/>
    <x v="27"/>
    <m/>
    <m/>
  </r>
  <r>
    <x v="4"/>
    <s v="5.39.  Promover la formación de ciudadanos del mundo a través de programas de movilidad académica y participación en alianzas y redes de conocimiento privilegiando a Latinoamérica"/>
    <x v="0"/>
    <s v="Promover las misiones académicas de estudiantes extranjeros en la UCundinamarca "/>
    <n v="60"/>
    <s v="Promover las misiones académicas de estudiantes extranjeros en la UCundinamarca "/>
    <n v="65"/>
    <s v="Promover las misiones académicas de estudiantes extranjeros en la UCundinamarca "/>
    <n v="66"/>
    <s v="Promover las misiones académicas de estudiantes extranjeros en la UCundinamarca "/>
    <n v="67"/>
    <n v="258"/>
    <x v="27"/>
    <m/>
    <m/>
  </r>
  <r>
    <x v="4"/>
    <s v="5.39.  Promover la formación de ciudadanos del mundo a través de programas de movilidad académica y participación en alianzas y redes de conocimiento privilegiando a Latinoamérica"/>
    <x v="0"/>
    <s v="Productos académicos gestionados mediante convenios con redes de conocimiento nacionales e  internacionales."/>
    <n v="2"/>
    <s v="Productos académicos gestionados mediante convenios con redes de conocimiento nacionales e  internacionales."/>
    <n v="2"/>
    <s v="Productos académicos gestionados mediante convenios con redes de conocimiento nacionales e  internacionales."/>
    <n v="2"/>
    <s v="Productos académicos gestionados mediante convenios con redes de conocimiento nacionales e  internacionales."/>
    <n v="2"/>
    <n v="8"/>
    <x v="27"/>
    <m/>
    <m/>
  </r>
  <r>
    <x v="4"/>
    <s v="5.40.   Implementación y evaluación de la política Dialogando con el Mundo"/>
    <x v="0"/>
    <s v="Socializar la Política Dialogando con el Mundo "/>
    <n v="100"/>
    <s v="Socializar la Política Dialogando con el Mundo "/>
    <n v="100"/>
    <s v="Socializar la Política Dialogando con el Mundo "/>
    <n v="100"/>
    <s v="Socializar la Política Dialogando con el Mundo "/>
    <n v="100"/>
    <n v="400"/>
    <x v="27"/>
    <m/>
    <m/>
  </r>
  <r>
    <x v="4"/>
    <s v="5.40.   Implementación y evaluación de la política Dialogando con el Mundo"/>
    <x v="0"/>
    <s v="Socializar el Procedimiento: Internacionalización, Dialogando con el Mundo "/>
    <n v="100"/>
    <s v="Socializar el Procedimiento: Internacionalización, Dialogando con el Mundo "/>
    <n v="100"/>
    <s v="Socializar el Procedimiento: Internacionalización, Dialogando con el Mundo "/>
    <n v="100"/>
    <s v="Socializar el Procedimiento: Internacionalización, Dialogando con el Mundo "/>
    <n v="100"/>
    <n v="400"/>
    <x v="27"/>
    <m/>
    <m/>
  </r>
  <r>
    <x v="4"/>
    <s v="5.40.   Implementación y evaluación de la política Dialogando con el Mundo"/>
    <x v="0"/>
    <s v="  "/>
    <m/>
    <s v="Participar en el encuentro internacional “Diálogo Transfronterizo”.  "/>
    <n v="4"/>
    <s v="Participar en el encuentro internacional “Diálogo Transfronterizo”.  "/>
    <n v="4"/>
    <s v="Participar en el encuentro internacional “Diálogo Transfronterizo”.  "/>
    <n v="4"/>
    <n v="12"/>
    <x v="27"/>
    <m/>
    <m/>
  </r>
  <r>
    <x v="4"/>
    <s v="5.40.   Implementación y evaluación de la política Dialogando con el Mundo"/>
    <x v="0"/>
    <s v="  "/>
    <m/>
    <s v="Lograr la aprobación de la oficina Dialogando con el Mundo, y la incorporación en la estructura administrativa"/>
    <n v="1"/>
    <s v="  "/>
    <m/>
    <s v="  "/>
    <m/>
    <n v="1"/>
    <x v="27"/>
    <m/>
    <m/>
  </r>
  <r>
    <x v="4"/>
    <s v="5.41. Promover e incentivar el multilingüismo y la transculturalidad a través de los Campos de Aprendizaje del MEDIT"/>
    <x v="0"/>
    <s v="  "/>
    <m/>
    <s v="Incentivar el desarrollo del CAI Lengua extranjera. "/>
    <n v="70"/>
    <s v="Incentivar el desarrollo del CAI Lengua extranjera. "/>
    <n v="70"/>
    <s v="Incentivar el desarrollo del CAI Lengua extranjera. "/>
    <n v="70"/>
    <n v="210"/>
    <x v="27"/>
    <m/>
    <m/>
  </r>
  <r>
    <x v="4"/>
    <s v="5.41. Promover e incentivar el multilingüismo y la transculturalidad a través de los Campos de Aprendizaje del MEDIT"/>
    <x v="0"/>
    <s v="  "/>
    <m/>
    <s v="Impulsar el uso de bibliografía en otros idiomas mediante un taller internacional."/>
    <n v="250"/>
    <s v="Impulsar el uso de bibliografía en otros idiomas mediante un taller internacional."/>
    <n v="250"/>
    <s v="Impulsar el uso de bibliografía en otros idiomas mediante un taller internacional."/>
    <n v="250"/>
    <n v="750"/>
    <x v="27"/>
    <m/>
    <m/>
  </r>
  <r>
    <x v="4"/>
    <s v="5.41. Promover e incentivar el multilingüismo y la transculturalidad a través de los Campos de Aprendizaje del MEDIT"/>
    <x v="0"/>
    <s v="Ejecutar programas de inmersión lingüística con la estructura del proyecto The Real Peace Agreement."/>
    <n v="6"/>
    <s v="Ejecutar programas de inmersión lingüística con la estructura del proyecto The Real Peace Agreement."/>
    <n v="6"/>
    <s v="Ejecutar programas de inmersión lingüística con la estructura del proyecto The Real Peace Agreement."/>
    <n v="6"/>
    <s v="Ejecutar programas de inmersión lingüística con la estructura del proyecto The Real Peace Agreement."/>
    <n v="6"/>
    <n v="24"/>
    <x v="27"/>
    <m/>
    <m/>
  </r>
  <r>
    <x v="5"/>
    <s v="6.42. Implementar el Modelo Integrado de Planeación y Gestión (MIPG)"/>
    <x v="2"/>
    <s v="Lograr la Implementación Modelo Integrado de Planeación y Gestión (MIPG) (nivel medio)"/>
    <n v="0.2"/>
    <s v="Lograr la Implementación Modelo Integrado de Planeación y Gestión (MIPG) (nivel medio)"/>
    <n v="0.25"/>
    <s v="Lograr la Implementación Modelo Integrado de Planeación y Gestión (MIPG) (nivel medio)"/>
    <n v="0.25"/>
    <s v="Lograr la Implementación Modelo Integrado de Planeación y Gestión (MIPG) (nivel medio)"/>
    <n v="0.25"/>
    <n v="0.95"/>
    <x v="30"/>
    <m/>
    <m/>
  </r>
  <r>
    <x v="5"/>
    <s v="6.42. Implementar el Modelo Integrado de Planeación y Gestión (MIPG)"/>
    <x v="2"/>
    <s v="Lograr que los resultados del Formulario Único Reporte de Avances de la Gestión (FURAG)"/>
    <n v="0.2"/>
    <s v="Lograr que los resultados del Formulario Único Reporte de Avances de la Gestión (FURAG)"/>
    <n v="0.25"/>
    <s v="Lograr que los resultados del Formulario Único Reporte de Avances de la Gestión (FURAG)"/>
    <n v="0.25"/>
    <s v="Lograr que los resultados del Formulario Único Reporte de Avances de la Gestión (FURAG)"/>
    <n v="0.25"/>
    <n v="0.95"/>
    <x v="30"/>
    <m/>
    <m/>
  </r>
  <r>
    <x v="5"/>
    <s v="6.42. Implementar el Modelo Integrado de Planeación y Gestión (MIPG)"/>
    <x v="2"/>
    <s v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n v="1"/>
    <x v="30"/>
    <m/>
    <m/>
  </r>
  <r>
    <x v="5"/>
    <s v="6.42. Implementar el Modelo Integrado de Planeación y Gestión (MIPG)"/>
    <x v="2"/>
    <s v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s v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<n v="0.25"/>
    <n v="1"/>
    <x v="30"/>
    <m/>
    <m/>
  </r>
  <r>
    <x v="5"/>
    <s v="6.42. Implementar el Modelo Integrado de Planeación y Gestión (MIPG)"/>
    <x v="2"/>
    <m/>
    <m/>
    <s v="Implementación de herramientas online de visibilización de transparencia "/>
    <n v="0.25"/>
    <s v="Implementación de herramientas online de visibilización de transparencia "/>
    <n v="0.25"/>
    <s v="Implementación de herramientas online de visibilización de transparencia "/>
    <n v="0.25"/>
    <n v="0.75"/>
    <x v="30"/>
    <s v="Oficina Asesora de Comunicaciones"/>
    <m/>
  </r>
  <r>
    <x v="5"/>
    <s v="6.42. Implementar el Modelo Integrado de Planeación y Gestión (MIPG)"/>
    <x v="2"/>
    <m/>
    <m/>
    <s v=" Implementar los lineamientos de la norma ISO 37001 -Sistemas de Gestión Anti-Soborno"/>
    <n v="0.33329999999999999"/>
    <s v=" Implementar los lineamientos de la norma ISO 37001 -Sistemas de Gestión Anti-Soborno"/>
    <n v="0.33329999999999999"/>
    <s v="Llevar a cabo la Auditoría Interna en la norma ISO 37001 -Sistemas de Gestión Anti-Soborno "/>
    <n v="0.33329999999999999"/>
    <n v="0.99990000000000001"/>
    <x v="30"/>
    <m/>
    <m/>
  </r>
  <r>
    <x v="5"/>
    <s v="6.42. Implementar el Modelo Integrado de Planeación y Gestión (MIPG)"/>
    <x v="2"/>
    <m/>
    <m/>
    <s v="Socializar el Código autonómico "/>
    <n v="0.33329999999999999"/>
    <s v="Socializar el Código autonómico "/>
    <n v="0.33329999999999999"/>
    <s v="Socializar el Código autonómico "/>
    <n v="0.33329999999999999"/>
    <n v="0.99990000000000001"/>
    <x v="3"/>
    <m/>
    <m/>
  </r>
  <r>
    <x v="5"/>
    <s v="6.42. Implementar el Modelo Integrado de Planeación y Gestión (MIPG)"/>
    <x v="2"/>
    <m/>
    <m/>
    <s v="Implementar y evaluar de la implementación del código autonómico"/>
    <n v="0.25"/>
    <s v="Implementar y evaluar de la implementación del código autonómico"/>
    <n v="0.25"/>
    <s v="Implementar y evaluar de la implementación del código autonómico"/>
    <n v="0.25"/>
    <n v="0.75"/>
    <x v="3"/>
    <m/>
    <m/>
  </r>
  <r>
    <x v="5"/>
    <s v="6.42. Implementar el Modelo Integrado de Planeación y Gestión (MIPG)"/>
    <x v="2"/>
    <m/>
    <m/>
    <s v="Establecer las líneas de defensa e implementarlas"/>
    <n v="0.3"/>
    <s v="Establecer las líneas de defensa e implementarlas"/>
    <n v="0.3"/>
    <s v="Establecer las líneas de defensa e implementarlas"/>
    <n v="0.3"/>
    <n v="0.89999999999999991"/>
    <x v="32"/>
    <m/>
    <m/>
  </r>
  <r>
    <x v="5"/>
    <s v="6.42. Implementar el Modelo Integrado de Planeación y Gestión (MIPG)"/>
    <x v="2"/>
    <s v="Realizar anualmente los “Foros Translocales” de rendición de cuentas"/>
    <n v="7"/>
    <s v="Realizar anualmente los “Foros Translocales” de rendición de cuentas"/>
    <n v="7"/>
    <s v="Realizar anualmente los “Foros Translocales” de rendición de cuentas"/>
    <n v="7"/>
    <s v="Realizar anualmente los “Foros Translocales” de rendición de cuentas"/>
    <n v="7"/>
    <n v="28"/>
    <x v="25"/>
    <m/>
    <m/>
  </r>
  <r>
    <x v="5"/>
    <s v="6.42. Implementar el Modelo Integrado de Planeación y Gestión (MIPG)"/>
    <x v="2"/>
    <s v="Diseñar e implementar un plan de comunicación con enfoque inclusivo"/>
    <n v="0.25"/>
    <s v="Diseñar e implementar un plan de comunicación con enfoque inclusivo"/>
    <n v="0.25"/>
    <s v="Diseñar e implementar un plan de comunicación con enfoque inclusivo"/>
    <n v="0.25"/>
    <s v="Diseñar e implementar un plan de comunicación con enfoque inclusivo"/>
    <n v="0.25"/>
    <n v="1"/>
    <x v="18"/>
    <m/>
    <m/>
  </r>
  <r>
    <x v="5"/>
    <s v="6.42. Implementar el Modelo Integrado de Planeación y Gestión (MIPG)"/>
    <x v="2"/>
    <s v="Diseñar e implementar la estrategia de “lenguaje claro”."/>
    <n v="1"/>
    <m/>
    <m/>
    <m/>
    <m/>
    <m/>
    <m/>
    <n v="1"/>
    <x v="18"/>
    <m/>
    <m/>
  </r>
  <r>
    <x v="5"/>
    <s v="6.42. Implementar el Modelo Integrado de Planeación y Gestión (MIPG)"/>
    <x v="2"/>
    <s v="Propiciar y generar mecanismos de accesibilidad y material audiovisual con enfoque inclusivo"/>
    <n v="0.25"/>
    <s v="Posicionar la página web de la UCundinamarca y lograr la calificación &quot;A&quot; en la norma técnica ICONTEC NTC 5854 (accesibilidad a páginas web)."/>
    <n v="0.25"/>
    <s v="Posicionar la página web de la UCundinamarca y lograr la calificación &quot;A&quot; en la norma técnica ICONTEC NTC 5854 (accesibilidad a páginas web)."/>
    <n v="0.25"/>
    <s v="Posicionar la página web de la UCundinamarca y lograr la calificación &quot;A&quot; en la norma técnica ICONTEC NTC 5854 (accesibilidad a páginas web)."/>
    <n v="0.25"/>
    <n v="1"/>
    <x v="18"/>
    <m/>
    <m/>
  </r>
  <r>
    <x v="5"/>
    <s v="6.42. Implementar el Modelo Integrado de Planeación y Gestión (MIPG)"/>
    <x v="2"/>
    <s v="Generar una estrategia de flujos de comunicación articulado con la gestión de continuidad del servicio"/>
    <n v="0.25"/>
    <s v="Generar una estrategia de flujos de comunicación articulado con la gestión de continuidad del servicio"/>
    <n v="0.25"/>
    <s v="Generar una estrategia de flujos de comunicación articulado con la gestión de continuidad del servicio"/>
    <n v="0.25"/>
    <s v="Generar una estrategia de flujos de comunicación articulado con la gestión de continuidad del servicio"/>
    <n v="0.25"/>
    <n v="1"/>
    <x v="18"/>
    <m/>
    <m/>
  </r>
  <r>
    <x v="5"/>
    <s v="6.42. Implementar el Modelo Integrado de Planeación y Gestión (MIPG)"/>
    <x v="2"/>
    <s v="Evaluar y mejorar la infraestructura física y tecnológica de acuerdo con la normatividad general de archivos, articulado con el plan de desarrollo físico"/>
    <n v="0.5"/>
    <s v="Evaluar y mejorar la infraestructura física y tecnológica de acuerdo con la normatividad general de archivos, articulado con el plan de desarrollo físico"/>
    <n v="0.5"/>
    <m/>
    <m/>
    <m/>
    <m/>
    <n v="1"/>
    <x v="33"/>
    <s v="Dirección de Sistemas y Tecnología"/>
    <m/>
  </r>
  <r>
    <x v="5"/>
    <s v="6.42. Implementar el Modelo Integrado de Planeación y Gestión (MIPG)"/>
    <x v="2"/>
    <s v="Digitalizar y sistematizar los documentos del archivo central"/>
    <n v="0.25"/>
    <s v="Digitalizar y sistematizar los documentos del archivo central"/>
    <n v="0.25"/>
    <s v="Digitalizar y sistematizar los documentos del archivo central"/>
    <n v="0.25"/>
    <s v="Digitalizar y sistematizar los documentos del archivo central"/>
    <n v="0.25"/>
    <n v="1"/>
    <x v="33"/>
    <s v="Dirección de Sistemas y Tecnología"/>
    <m/>
  </r>
  <r>
    <x v="5"/>
    <s v="6.42. Implementar el Modelo Integrado de Planeación y Gestión (MIPG)"/>
    <x v="2"/>
    <s v="Implementar la política de “cero papel”, mediante la articulación de gestión documental, gestión ambiental y seguridad de la información"/>
    <n v="0.5"/>
    <s v="Implementar la política de “cero papel”, mediante la articulación de gestión documental, gestión ambiental y seguridad de la información"/>
    <n v="0.5"/>
    <m/>
    <m/>
    <m/>
    <m/>
    <n v="1"/>
    <x v="33"/>
    <m/>
    <m/>
  </r>
  <r>
    <x v="5"/>
    <s v="6.42. Implementar el Modelo Integrado de Planeación y Gestión (MIPG)"/>
    <x v="2"/>
    <m/>
    <m/>
    <s v="Fortalecer la estrategia o política de atención al ciudadano, a través de la implementación de herramientas tecnológicas, como insumo para la toma de decisiones oportunas y asertivas."/>
    <n v="0.33333000000000002"/>
    <s v="Fortalecer la estrategia o política de atención al ciudadano, a través de la implementación de herramientas tecnológicas, como insumo para la toma de decisiones oportunas y asertivas."/>
    <n v="0.33333000000000002"/>
    <s v="Fortalecer la estrategia o política de atención al ciudadano, a través de la implementación de herramientas tecnológicas, como insumo para la toma de decisiones oportunas y asertivas."/>
    <n v="0.33333000000000002"/>
    <n v="0.99999000000000005"/>
    <x v="33"/>
    <m/>
    <m/>
  </r>
  <r>
    <x v="5"/>
    <s v="6.42. Implementar el Modelo Integrado de Planeación y Gestión (MIPG)"/>
    <x v="2"/>
    <s v="Crear una herramienta de sincronización de actividades y articulación entre áreas"/>
    <n v="0.25"/>
    <s v="Implementar una herramienta de sincronización de actividades y articulación entre áreas"/>
    <n v="0.25"/>
    <s v="Implementar una herramienta de sincronización de actividades y articulación entre áreas"/>
    <n v="0.25"/>
    <s v="Implementar una herramienta de sincronización de actividades y articulación entre áreas"/>
    <n v="0.25"/>
    <n v="1"/>
    <x v="33"/>
    <m/>
    <m/>
  </r>
  <r>
    <x v="5"/>
    <s v="6.42. Implementar el Modelo Integrado de Planeación y Gestión (MIPG)"/>
    <x v="2"/>
    <s v="Elaboración del proyecto (estudios, diseños y licencias para el archivo central) y solicitud de espacios "/>
    <n v="0.25"/>
    <s v="Elaboración del proyecto (estudios, diseños y licencias para el archivo central) y solicitud de espacios "/>
    <n v="0.25"/>
    <s v="Elaboración del proyecto (estudios, diseños y licencias para el archivo central) y solicitud de espacios "/>
    <n v="0.25"/>
    <s v="Elaboración del proyecto (estudios, diseños y licencias para el archivo central) y solicitud de espacios "/>
    <n v="0.25"/>
    <n v="1"/>
    <x v="33"/>
    <s v="Dirección de Bienes y Servicios"/>
    <s v="Dirección de Planeación Institucional"/>
  </r>
  <r>
    <x v="5"/>
    <s v="6.42. Implementar el Modelo Integrado de Planeación y Gestión (MIPG)"/>
    <x v="2"/>
    <s v="Coordinar con la gestión Ambiental y seguridad de la información la política del cero papel"/>
    <n v="0.5"/>
    <s v="Coordinar con la gestión Ambiental y seguridad de la información la política del cero papel"/>
    <n v="0.5"/>
    <m/>
    <m/>
    <m/>
    <m/>
    <n v="1"/>
    <x v="33"/>
    <m/>
    <m/>
  </r>
  <r>
    <x v="5"/>
    <s v="6.42. Implementar el Modelo Integrado de Planeación y Gestión (MIPG)"/>
    <x v="2"/>
    <s v="Elaboración de Instrumentos archivísticos"/>
    <n v="1"/>
    <m/>
    <m/>
    <m/>
    <m/>
    <m/>
    <m/>
    <n v="1"/>
    <x v="33"/>
    <m/>
    <m/>
  </r>
  <r>
    <x v="5"/>
    <s v="6.42. Implementar el Modelo Integrado de Planeación y Gestión (MIPG)"/>
    <x v="2"/>
    <m/>
    <m/>
    <s v="Implementar los Instrumentos Archivísticos"/>
    <n v="0.25"/>
    <s v="Implementar los Instrumentos Archivísticos"/>
    <n v="0.25"/>
    <s v="Implementar los Instrumentos Archivísticos"/>
    <n v="0.25"/>
    <n v="0.75"/>
    <x v="33"/>
    <m/>
    <m/>
  </r>
  <r>
    <x v="5"/>
    <s v="6.42. Implementar el Modelo Integrado de Planeación y Gestión (MIPG)"/>
    <x v="2"/>
    <m/>
    <m/>
    <s v="Formular e implementar la política de gestión documental"/>
    <n v="1"/>
    <m/>
    <m/>
    <m/>
    <m/>
    <n v="1"/>
    <x v="33"/>
    <m/>
    <m/>
  </r>
  <r>
    <x v="5"/>
    <s v="6.42. Implementar el Modelo Integrado de Planeación y Gestión (MIPG)"/>
    <x v="2"/>
    <m/>
    <m/>
    <m/>
    <m/>
    <s v="Diseñar, implementar y socializar la guía de conservación documental"/>
    <n v="1"/>
    <m/>
    <m/>
    <n v="1"/>
    <x v="33"/>
    <m/>
    <m/>
  </r>
  <r>
    <x v="5"/>
    <s v="6.42. Implementar el Modelo Integrado de Planeación y Gestión (MIPG)"/>
    <x v="2"/>
    <m/>
    <m/>
    <m/>
    <m/>
    <s v="Formular y poner en funcionamiento el plan de preservación digital"/>
    <n v="0.3"/>
    <s v="Formular y poner en funcionamiento el plan de preservación digital"/>
    <n v="0.4"/>
    <n v="0.7"/>
    <x v="33"/>
    <s v="Dirección de Sistemas y Tecnología"/>
    <m/>
  </r>
  <r>
    <x v="5"/>
    <s v="6.42. Implementar el Modelo Integrado de Planeación y Gestión (MIPG)"/>
    <x v="2"/>
    <s v="Diseñar el Código del auditor"/>
    <n v="1"/>
    <m/>
    <m/>
    <m/>
    <m/>
    <m/>
    <m/>
    <n v="1"/>
    <x v="34"/>
    <m/>
    <m/>
  </r>
  <r>
    <x v="5"/>
    <s v="6.42. Implementar el Modelo Integrado de Planeación y Gestión (MIPG)"/>
    <x v="2"/>
    <m/>
    <m/>
    <s v="Digitalizar el proceso de planeación"/>
    <n v="1"/>
    <m/>
    <m/>
    <m/>
    <m/>
    <n v="1"/>
    <x v="21"/>
    <s v="Dirección de Planeación Institucional"/>
    <m/>
  </r>
  <r>
    <x v="5"/>
    <s v="6.42. Implementar el Modelo Integrado de Planeación y Gestión (MIPG)"/>
    <x v="2"/>
    <m/>
    <m/>
    <s v="Implementar el mando de control para el seguimiento de los planes de la Universidad"/>
    <n v="1"/>
    <m/>
    <m/>
    <m/>
    <m/>
    <n v="1"/>
    <x v="21"/>
    <s v="Dirección de Planeación Institucional"/>
    <m/>
  </r>
  <r>
    <x v="5"/>
    <s v="6.42. Implementar el Modelo Integrado de Planeación y Gestión (MIPG)"/>
    <x v="2"/>
    <m/>
    <m/>
    <s v="Diseñar e implementar la política de cero papel"/>
    <n v="0.33329999999999999"/>
    <s v="Implementar la política de cero papel"/>
    <n v="0.33329999999999999"/>
    <s v="Implementar la política de cero papel"/>
    <n v="0.33329999999999999"/>
    <n v="0.99990000000000001"/>
    <x v="21"/>
    <s v="Cordinación del Sistema de  Gestión Ambiental"/>
    <m/>
  </r>
  <r>
    <x v="5"/>
    <s v="6.42. Implementar el Modelo Integrado de Planeación y Gestión (MIPG)"/>
    <x v="1"/>
    <m/>
    <m/>
    <s v="Diseño, aprobación e implementación del PETH"/>
    <n v="0.33329999999999999"/>
    <m/>
    <m/>
    <m/>
    <m/>
    <n v="0.33329999999999999"/>
    <x v="35"/>
    <m/>
    <m/>
  </r>
  <r>
    <x v="5"/>
    <s v="6.43.   Posicionamiento y visibilidad de la Ucundinamarca"/>
    <x v="2"/>
    <s v="Diseñar y emitir videos de los ensambles de las agrupaciones musicales, en el canal de YouTube, las redes sociales y la web institucional."/>
    <n v="6"/>
    <s v="Diseñar y emitir videos de los ensambles de las agrupaciones musicales, en el canal de YouTube, las redes sociales y la web institucional."/>
    <n v="6"/>
    <s v="Diseñar y emitir videos de los ensambles de las agrupaciones musicales, en el canal de YouTube, las redes sociales y la web institucional."/>
    <n v="6"/>
    <s v="Diseñar y emitir videos de los ensambles de las agrupaciones musicales, en el canal de YouTube, las redes sociales y la web institucional."/>
    <n v="6"/>
    <n v="24"/>
    <x v="11"/>
    <s v="Oficina Asesora de Comunicaciones"/>
    <m/>
  </r>
  <r>
    <x v="5"/>
    <s v="6.43.   Posicionamiento y visibilidad de la Ucundinamarca"/>
    <x v="2"/>
    <m/>
    <m/>
    <s v="Crear y publicar la revista digital del programa de música, con edición semestral"/>
    <n v="2"/>
    <s v="Publicar la revista digital del programa de música, con edición semestral"/>
    <n v="2"/>
    <s v="Publicar la revista digital del programa de música, con edición semestral"/>
    <n v="2"/>
    <n v="6"/>
    <x v="11"/>
    <s v="Oficina Asesora de Comunicaciones"/>
    <m/>
  </r>
  <r>
    <x v="5"/>
    <s v="6.43.   Posicionamiento y visibilidad de la Ucundinamarca"/>
    <x v="2"/>
    <s v="Realizar videos del programa de Educación Física que destaquen a los deportistas que participan en certámenes nacionales e internacionales."/>
    <n v="3"/>
    <s v="Realizar videos del programa de Educación Física que destaquen a los deportistas que participan en certámenes nacionales e internacionales."/>
    <n v="3"/>
    <s v="Realizar videos del programa de Educación Física que destaquen a los deportistas que participan en certámenes nacionales e internacionales."/>
    <n v="3"/>
    <s v="Realizar videos del programa de Educación Física que destaquen a los deportistas que participan en certámenes nacionales e internacionales."/>
    <n v="3"/>
    <n v="12"/>
    <x v="36"/>
    <s v="Oficina Asesora de Comunicaciones"/>
    <m/>
  </r>
  <r>
    <x v="5"/>
    <s v="6.43.   Posicionamiento y visibilidad de la Ucundinamarca"/>
    <x v="2"/>
    <s v="Diseñar y emitir por Facebook un programa de televisión de la Facultad de Ciencias de la Salud."/>
    <n v="1"/>
    <s v="Diseñar y emitir por Facebook un programa de televisión de la Facultad de Ciencias de la Salud."/>
    <n v="1"/>
    <s v="Diseñar y emitir por Facebook un programa de televisión de la Facultad de Ciencias de la Salud."/>
    <n v="1"/>
    <s v="Diseñar y emitir por Facebook un programa de televisión de la Facultad de Ciencias de la Salud."/>
    <n v="1"/>
    <n v="4"/>
    <x v="37"/>
    <m/>
    <m/>
  </r>
  <r>
    <x v="5"/>
    <s v="6.43.   Posicionamiento y visibilidad de la Ucundinamarca"/>
    <x v="2"/>
    <m/>
    <m/>
    <s v="Realizar una revista digital de las Seccionales y Extensiones, con edición semestral"/>
    <n v="2"/>
    <s v="Realizar una revista digital de las Seccionales y Extensiones, con edición semestral"/>
    <n v="2"/>
    <s v="Realizar una revista digital de las Seccionales y Extensiones, con edición semestral"/>
    <n v="2"/>
    <n v="6"/>
    <x v="25"/>
    <s v="Oficina Asesora de Comunicaciones"/>
    <m/>
  </r>
  <r>
    <x v="5"/>
    <s v="6.43.   Posicionamiento y visibilidad de la Ucundinamarca"/>
    <x v="2"/>
    <m/>
    <m/>
    <s v="Exaltar las seccionales y extensiones en videos institucionales, resaltando los eventos con apoyo de la oficina de comunicaciones. "/>
    <n v="7"/>
    <s v="Exaltar las seccionales y extensiones en videos institucionales, resaltando los eventos con apoyo de la oficina de comunicaciones. "/>
    <n v="7"/>
    <s v="Exaltar las seccionales y extensiones en videos institucionales, resaltando los eventos con apoyo de la oficina de comunicaciones. "/>
    <n v="7"/>
    <n v="21"/>
    <x v="25"/>
    <s v="Oficina Asesora de Comunicaciones"/>
    <m/>
  </r>
  <r>
    <x v="5"/>
    <s v="6.43.   Posicionamiento y visibilidad de la Ucundinamarca"/>
    <x v="2"/>
    <s v="Publicar contenidos en los perfiles de Facebook de las seccionales y extensiones."/>
    <n v="48"/>
    <s v="Publicar contenidos en los perfiles de Facebook de las seccionales y extensiones."/>
    <n v="48"/>
    <s v="Publicar contenidos en los perfiles de Facebook de las seccionales y extensiones."/>
    <n v="48"/>
    <s v="Publicar contenidos en los perfiles de Facebook de las seccionales y extensiones."/>
    <n v="48"/>
    <n v="192"/>
    <x v="25"/>
    <s v="Oficina Asesora de Comunicaciones"/>
    <m/>
  </r>
  <r>
    <x v="5"/>
    <s v="6.43.   Posicionamiento y visibilidad de la Ucundinamarca"/>
    <x v="2"/>
    <s v="Generar códigos para impulsar una cultura transmoderna y realizar campañas en las seccionales y extensiones sobre los valores que promueve la institución."/>
    <n v="7"/>
    <s v="Generar códigos para impulsar una cultura transmoderna y realizar campañas en las seccionales y extensiones sobre los valores que promueve la institución."/>
    <n v="7"/>
    <s v="Generar códigos para impulsar una cultura transmoderna y realizar campañas en las seccionales y extensiones sobre los valores que promueve la institución."/>
    <n v="7"/>
    <s v="Generar códigos para impulsar una cultura transmoderna y realizar campañas en las seccionales y extensiones sobre los valores que promueve la institución."/>
    <n v="7"/>
    <n v="28"/>
    <x v="25"/>
    <s v="Oficina Asesora de Comunicaciones"/>
    <m/>
  </r>
  <r>
    <x v="5"/>
    <s v="6.43.   Posicionamiento y visibilidad de la Ucundinamarca"/>
    <x v="2"/>
    <s v="Publicar un boletín interno para administrativos y estudiantes de las Seccionales y Extensiones."/>
    <n v="7"/>
    <s v="Publicar un boletín interno para administrativos y estudiantes de las Seccionales y Extensiones."/>
    <n v="7"/>
    <s v="Publicar un boletín interno para administrativos y estudiantes de las Seccionales y Extensiones."/>
    <n v="7"/>
    <s v="Publicar un boletín interno para administrativos y estudiantes de las Seccionales y Extensiones."/>
    <n v="7"/>
    <n v="28"/>
    <x v="25"/>
    <s v="Oficina Asesora de Comunicaciones"/>
    <m/>
  </r>
  <r>
    <x v="5"/>
    <s v="6.43.   Posicionamiento y visibilidad de la Ucundinamarca"/>
    <x v="2"/>
    <s v="Crear una estrategia de Posicionamiento y visibilidad de las sedes"/>
    <n v="0.25"/>
    <s v="Implementar y evaluar de la estrategia de posicionamiento y visibilidad "/>
    <n v="0.25"/>
    <s v="Implementar y evaluar de la estrategia de posicionamiento y visibilidad "/>
    <n v="0.25"/>
    <s v="Implementar y evaluar de la estrategia de posicionamiento y visibilidad "/>
    <n v="0.25"/>
    <n v="1"/>
    <x v="18"/>
    <m/>
    <m/>
  </r>
  <r>
    <x v="5"/>
    <s v="6.43.   Posicionamiento y visibilidad de la Ucundinamarca"/>
    <x v="2"/>
    <s v="Generar un plan de medios con las 11 emisoras comunitarias de los municipios, los periódicos y canales de televisión locales. "/>
    <n v="0.25"/>
    <s v="Implementar un plan de medios con las 11 emisoras comunitarias de los municipios, los periódicos y canales de televisión locales. "/>
    <n v="0.25"/>
    <s v="Implementar un plan de medios con las 11 emisoras comunitarias de los municipios, los periódicos y canales de televisión locales. "/>
    <n v="0.25"/>
    <s v="Implementar un plan de medios con las 11 emisoras comunitarias de los municipios, los periódicos y canales de televisión locales. "/>
    <n v="0.25"/>
    <n v="1"/>
    <x v="18"/>
    <m/>
    <m/>
  </r>
  <r>
    <x v="5"/>
    <s v="6.43.   Posicionamiento y visibilidad de la Ucundinamarca"/>
    <x v="2"/>
    <m/>
    <m/>
    <s v="Presentar un programa radial en línea en la emisora, sobre medioambiente."/>
    <n v="1"/>
    <s v="Presentar un programa radial en línea en la emisora, sobre medioambiente."/>
    <n v="1"/>
    <s v="Presentar un programa radial en línea en la emisora, sobre medioambiente."/>
    <n v="1"/>
    <n v="3"/>
    <x v="18"/>
    <m/>
    <m/>
  </r>
  <r>
    <x v="5"/>
    <s v="6.43.   Posicionamiento y visibilidad de la Ucundinamarca"/>
    <x v="2"/>
    <m/>
    <m/>
    <s v="Diseñar y difundir un folleto institucional o portafolio único de la institución."/>
    <n v="1"/>
    <s v="Diseñar y difundir un folleto institucional o portafolio único de la institución."/>
    <n v="1"/>
    <s v="Diseñar y difundir un folleto institucional o portafolio único de la institución."/>
    <n v="1"/>
    <n v="3"/>
    <x v="18"/>
    <m/>
    <m/>
  </r>
  <r>
    <x v="5"/>
    <s v="6.43.   Posicionamiento y visibilidad de la Ucundinamarca"/>
    <x v="2"/>
    <m/>
    <m/>
    <s v="Dirigir controlar y supervisar la direccion de proyectos especiales"/>
    <n v="1"/>
    <s v="Dirigir controlar y supervisar la direccion de proyectos especiales"/>
    <n v="1"/>
    <s v="Dirigir controlar y supervisar la direccion de proyectos especiales"/>
    <n v="1"/>
    <n v="1"/>
    <x v="21"/>
    <s v="Dirección de Proyectos Especiales"/>
    <m/>
  </r>
  <r>
    <x v="5"/>
    <s v="6.44.  Trabajo en equipo y liderazgo promovido por la sede, las seccionales y extensiones."/>
    <x v="1"/>
    <s v="Estructurar el proyecto &quot;Encuentro institucional de talentos artísticos y culturales, sede Chía&quot;."/>
    <n v="1"/>
    <m/>
    <m/>
    <m/>
    <m/>
    <m/>
    <m/>
    <n v="1"/>
    <x v="38"/>
    <m/>
    <m/>
  </r>
  <r>
    <x v="5"/>
    <s v="6.44.  Trabajo en equipo y liderazgo promovido por la sede, las seccionales y extensiones."/>
    <x v="1"/>
    <m/>
    <m/>
    <s v="Implementar el proyecto &quot;Encuentro institucional de talentos artísticos y culturales, sede Chía&quot;."/>
    <n v="1"/>
    <s v="Implementar el proyecto &quot;Encuentro institucional de talentos artísticos y culturales, sede Chía&quot;."/>
    <n v="1"/>
    <s v="Implementar el proyecto &quot;Encuentro institucional de talentos artísticos y culturales, sede Chía&quot;."/>
    <n v="1"/>
    <n v="3"/>
    <x v="38"/>
    <m/>
    <m/>
  </r>
  <r>
    <x v="5"/>
    <s v="6.44.  Trabajo en equipo y liderazgo promovido por la sede, las seccionales y extensiones."/>
    <x v="1"/>
    <s v="Estructurar el proyecto “Por el camino de la transformación”, dirigido a las alcaldías de los municipios de Sabana de Occidente."/>
    <n v="1"/>
    <s v="Implementar el proyecto &quot;Por el camino de la transformación&quot; AUTODOMINIO, dirigido a las administraciones públicas de los municipios de Sabana de Occidente"/>
    <n v="1"/>
    <s v="Implementar el proyecto &quot;Por el camino de la transformación&quot; ACCIÓN, dirigido a las administraciones públicas de los municipios de Sabana de Occidente"/>
    <n v="1"/>
    <s v="Implementar el proyecto &quot;Por el camino de la transformación&quot; RELACIONES, dirigido a las administraciones públicas de los municipios de Sabana de Occidente"/>
    <n v="1"/>
    <n v="4"/>
    <x v="39"/>
    <m/>
    <m/>
  </r>
  <r>
    <x v="5"/>
    <s v="6.44.  Trabajo en equipo y liderazgo promovido por la sede, las seccionales y extensiones."/>
    <x v="1"/>
    <s v="Estructurar el proyecto &quot;Cercas vivas&quot; de la extensión de Facatativá. "/>
    <n v="0.2"/>
    <s v="Implementar el proyecto &quot;Cercas vivas&quot; de la extensión de Facatativá. "/>
    <n v="0.15"/>
    <s v="Implementar el proyecto &quot;Cercas vivas&quot; de la extensión de Facatativá. "/>
    <n v="0.2"/>
    <s v="Implementar el proyecto &quot;Cercas vivas&quot; de la extensión de Facatativá. "/>
    <n v="0.2"/>
    <n v="0.75"/>
    <x v="39"/>
    <m/>
    <m/>
  </r>
  <r>
    <x v="5"/>
    <s v="6.44.  Trabajo en equipo y liderazgo promovido por la sede, las seccionales y extensiones."/>
    <x v="1"/>
    <s v="Estructurar el proyecto UCundinamarca - emisora Unilatina &quot;por el camino de la transformación&quot;"/>
    <n v="0.25"/>
    <s v="Estructurar el proyecto UCundinamarca - emisora Unilatina &quot;por el camino de la transformación&quot;"/>
    <n v="0.25"/>
    <s v="Implementar el proyecto UCundinamarca - emisora Unilatina &quot;por el camino de la transformación&quot;"/>
    <n v="0.25"/>
    <s v="Implementar el proyecto UCundinamarca - emisora Unilatina &quot;por el camino de la transformación&quot;"/>
    <n v="0.25"/>
    <n v="1"/>
    <x v="39"/>
    <m/>
    <m/>
  </r>
  <r>
    <x v="5"/>
    <s v="6.44.  Trabajo en equipo y liderazgo promovido por la sede, las seccionales y extensiones."/>
    <x v="1"/>
    <s v="Estructurar y Conceptualizar el proyecto &quot;Exposición agroempresarial y tecnológica UCundinamarca Suachuna&quot;"/>
    <n v="0.5"/>
    <s v="Estructurar y Conceptualizar el proyecto &quot;Exposición agroempresarial y tecnológica UCundinamarca Suachuna&quot;"/>
    <n v="0.5"/>
    <m/>
    <m/>
    <m/>
    <m/>
    <n v="1"/>
    <x v="40"/>
    <m/>
    <m/>
  </r>
  <r>
    <x v="5"/>
    <s v="6.44.  Trabajo en equipo y liderazgo promovido por la sede, las seccionales y extensiones."/>
    <x v="1"/>
    <m/>
    <m/>
    <m/>
    <m/>
    <s v="Realizar el evento “Exposición agroempresarial y tecnológica UCundinamarca Suachuna&quot;, Realizar seguimiento y retroalimentación."/>
    <n v="1"/>
    <s v="Realizar el evento “Exposición agroempresarial y tecnológica UCundinamarca Suachuna&quot;, Realizar seguimiento y retroalimentación."/>
    <n v="1"/>
    <n v="2"/>
    <x v="40"/>
    <m/>
    <m/>
  </r>
  <r>
    <x v="5"/>
    <s v="6.44.  Trabajo en equipo y liderazgo promovido por la sede, las seccionales y extensiones."/>
    <x v="1"/>
    <s v="Estructurar el proyecto &quot;Congreso de Investigación y Creación Musical&quot;"/>
    <n v="1"/>
    <m/>
    <m/>
    <m/>
    <m/>
    <m/>
    <m/>
    <n v="1"/>
    <x v="41"/>
    <m/>
    <m/>
  </r>
  <r>
    <x v="5"/>
    <s v="6.44.  Trabajo en equipo y liderazgo promovido por la sede, las seccionales y extensiones."/>
    <x v="1"/>
    <s v="Estructurar el proyecto &quot;Congreso de Investigación y Creación Musical&quot;"/>
    <m/>
    <s v="Realizar el &quot;Primer Congreso de Investigación y Creación Musical&quot;"/>
    <n v="1"/>
    <m/>
    <m/>
    <s v="Realizar el &quot;Segundo Congreso de Investigación y Creación Musical&quot;"/>
    <n v="1"/>
    <n v="2"/>
    <x v="41"/>
    <m/>
    <m/>
  </r>
  <r>
    <x v="5"/>
    <s v="6.44.  Trabajo en equipo y liderazgo promovido por la sede, las seccionales y extensiones."/>
    <x v="1"/>
    <s v="Desarrollar evento de Emprendimiento basados en el SER"/>
    <n v="1"/>
    <s v="Desarrollar evento de Emprendimiento basados en el PENSAR"/>
    <n v="1"/>
    <s v="Desarrollar evento de Emprendimiento basados en el HACER"/>
    <n v="1"/>
    <s v="Desarrollar evento de Emprendimiento basados en el SER INTEGRAL"/>
    <n v="1"/>
    <n v="4"/>
    <x v="37"/>
    <m/>
    <m/>
  </r>
  <r>
    <x v="5"/>
    <s v="6.44.  Trabajo en equipo y liderazgo promovido por la sede, las seccionales y extensiones."/>
    <x v="1"/>
    <s v="Formular el proyecto &quot;El parque de la leche&quot;"/>
    <n v="0.25"/>
    <s v="Viabilizar el proyecto &quot;El parque de la leche&quot;"/>
    <n v="0.25"/>
    <s v="Implementar el parque de la leche"/>
    <n v="0.25"/>
    <s v="Implementar el parque de la leche"/>
    <n v="0.25"/>
    <n v="1"/>
    <x v="42"/>
    <s v="Dirección de Planeación Institucional"/>
    <m/>
  </r>
  <r>
    <x v="5"/>
    <s v="6.44.  Trabajo en equipo y liderazgo promovido por la sede, las seccionales y extensiones."/>
    <x v="1"/>
    <s v="Crear la Emisora UCundinamarca Ubaté "/>
    <n v="0.25"/>
    <s v="Implementar la Emisora UCundinamarca Ubaté "/>
    <n v="0.25"/>
    <s v="Implementar la Emisora UCundinamarca Ubaté "/>
    <n v="0.25"/>
    <s v="Implementar la Emisora UCundinamarca Ubaté "/>
    <n v="0.25"/>
    <n v="1"/>
    <x v="42"/>
    <m/>
    <m/>
  </r>
  <r>
    <x v="5"/>
    <s v="6.44.  Trabajo en equipo y liderazgo promovido por la sede, las seccionales y extensiones."/>
    <x v="2"/>
    <s v="Implementar estrategia de rendición de cuentas Director en Línea"/>
    <n v="7"/>
    <s v="Implementar estrategia de rendición de cuentas Director en Línea"/>
    <n v="7"/>
    <s v="Implementar estrategia de rendición de cuentas Director en Línea"/>
    <n v="7"/>
    <s v="Implementar estrategia de rendición de cuentas Director en Línea"/>
    <n v="7"/>
    <n v="28"/>
    <x v="25"/>
    <s v="Oficina Asesora de Comunicaciones"/>
    <m/>
  </r>
  <r>
    <x v="5"/>
    <s v="6.44.  Trabajo en equipo y liderazgo promovido por la sede, las seccionales y extensiones."/>
    <x v="2"/>
    <m/>
    <m/>
    <s v="Dar cumplimiento a los planes de accion de sus unidades a cargo"/>
    <n v="1"/>
    <s v="Dar cumplimiento a los planes de accion de sus unidades a cargo"/>
    <n v="1"/>
    <s v="Dar cumplimiento a los planes de accion de sus unidades a cargo"/>
    <n v="1"/>
    <n v="1"/>
    <x v="21"/>
    <m/>
    <m/>
  </r>
  <r>
    <x v="5"/>
    <s v="6.44.  Trabajo en equipo y liderazgo promovido por la sede, las seccionales y extensiones."/>
    <x v="0"/>
    <m/>
    <m/>
    <s v="Dar cumplimiento a los planes de accion de sus unidades a cargo"/>
    <n v="0.33329999999999999"/>
    <s v="Dar cumplimiento a los planes de accion de sus unidades a carga"/>
    <n v="0.33329999999999999"/>
    <s v="Dar cumplimiento a los planes de accion de sus unidades a carga"/>
    <n v="0.33329999999999999"/>
    <n v="0.99990000000000001"/>
    <x v="2"/>
    <m/>
    <m/>
  </r>
  <r>
    <x v="5"/>
    <s v="6.44.  Trabajo en equipo y liderazgo promovido por la sede, las seccionales y extensiones."/>
    <x v="1"/>
    <m/>
    <m/>
    <s v="Seguimiento y control al cumplimiento de las metas fiscales"/>
    <n v="1"/>
    <s v="Seguimiento y control al cumplimiento de las metas fiscales"/>
    <n v="1"/>
    <s v="Seguimiento y control al cumplimiento de las metas fiscales"/>
    <n v="1"/>
    <n v="1"/>
    <x v="35"/>
    <m/>
    <m/>
  </r>
  <r>
    <x v="5"/>
    <s v="6.44.  Trabajo en equipo y liderazgo promovido por la sede, las seccionales y extensiones."/>
    <x v="1"/>
    <m/>
    <m/>
    <s v="Ejecución mínima del 90% del presupuesto de la Universidad"/>
    <n v="0.9"/>
    <s v="Ejecución mínima del 90% del presupuesto de la Universidad"/>
    <n v="0.9"/>
    <s v="Ejecución mínima del 90% del presupuesto de la Universidad"/>
    <n v="0.9"/>
    <n v="0.9"/>
    <x v="35"/>
    <m/>
    <m/>
  </r>
  <r>
    <x v="5"/>
    <s v="6.44.  Trabajo en equipo y liderazgo promovido por la sede, las seccionales y extensiones."/>
    <x v="1"/>
    <m/>
    <m/>
    <s v="Dirección, seguimiento y control a las direcciones de sedes y seccionales"/>
    <n v="1"/>
    <s v="Dirección, seguimiento y control a las direcciones de sedes y seccionales"/>
    <n v="1"/>
    <s v="Dirección, seguimiento y control a las direcciones de sedes y seccionales"/>
    <n v="1"/>
    <n v="1"/>
    <x v="35"/>
    <m/>
    <m/>
  </r>
  <r>
    <x v="5"/>
    <s v="6.44.  Trabajo en equipo y liderazgo promovido por la sede, las seccionales y extensiones."/>
    <x v="1"/>
    <m/>
    <m/>
    <s v="Dar cumplimiento a las metas y productos propuestos en los planes de acción a cargo de la vicerrectoría administrativa y financiera, con el fin de contribuir al logro de las acciones estratégicas."/>
    <n v="1"/>
    <s v="Dar cumplimiento a las metas y productos propuestos en los planes de acción a cargo de la vicerrectoría administrativa y financiera, con el fin de contribuir al logro de las acciones estratégicas."/>
    <n v="1"/>
    <s v="Dar cumplimiento a las metas y productos propuestos en los planes de acción a cargo de la vicerrectoría administrativa y financiera, con el fin de contribuir al logro de las acciones estratégicas."/>
    <n v="1"/>
    <n v="1"/>
    <x v="35"/>
    <m/>
    <m/>
  </r>
  <r>
    <x v="5"/>
    <s v="6.45.  Certificación de los Sistemas de Gestión e integración"/>
    <x v="2"/>
    <s v="Realizar el alistamiento de requisitos para certificar el (SGA), norma ISO 14001:2015"/>
    <n v="1"/>
    <m/>
    <m/>
    <m/>
    <m/>
    <m/>
    <m/>
    <n v="1"/>
    <x v="43"/>
    <m/>
    <m/>
  </r>
  <r>
    <x v="5"/>
    <s v="6.45.  Certificación de los Sistemas de Gestión e integración"/>
    <x v="2"/>
    <m/>
    <m/>
    <s v="Realizar la Auditoría de Certificación del (SGA) ISO 14001:2105 Seccional Girardot"/>
    <n v="1"/>
    <s v="Realizar la Auditoría de Certificación del (SGA) ISO 14001:2015 extensión Facatativá"/>
    <n v="1"/>
    <s v="Realizar la Auditoría de Certificación del (SGA) ISO 14001:2015 Seccional Ubaté"/>
    <n v="1"/>
    <n v="3"/>
    <x v="43"/>
    <m/>
    <m/>
  </r>
  <r>
    <x v="5"/>
    <s v="6.45.  Certificación de los Sistemas de Gestión e integración"/>
    <x v="2"/>
    <s v="Proyecto Universidad de Cundinamarca en equilibrio con la Naturaleza - Implementación y Certificación del Sistema de Gestión Ambiental ISO 14001:2015. FASE I"/>
    <n v="0.25"/>
    <s v="Proyecto Universidad de Cundinamarca en equilibrio con la Naturaleza - Implementación y Certificación del Sistema de Gestión Ambiental ISO 14001:2015.  Fase II en 2021"/>
    <n v="0.25"/>
    <s v="Proyecto Universidad de Cundinamarca en equilibrio con la Naturaleza. Fase III."/>
    <n v="0.25"/>
    <s v="Proyecto Universidad de Cundinamarca en equilibrio con la Naturaleza. Fase IV"/>
    <n v="0.25"/>
    <n v="1"/>
    <x v="43"/>
    <m/>
    <m/>
  </r>
  <r>
    <x v="5"/>
    <s v="6.45.  Certificación de los Sistemas de Gestión e integración"/>
    <x v="2"/>
    <s v="Diseño proyecto Campus sostenible (Uso eficiente racionalización del agua y la energía. Paneles solares, sistema de iluminación LED, fachadas y cubiertas verdes), sede Fusagasugá"/>
    <n v="0.5"/>
    <s v="Diseño proyecto Campus sostenible (Uso eficiente racionalización del agua y la energía. Paneles solares, sistema de iluminación LED, fachadas y cubiertas verdes), sede Fusagasugá"/>
    <n v="0.5"/>
    <m/>
    <m/>
    <m/>
    <m/>
    <n v="1"/>
    <x v="29"/>
    <m/>
    <m/>
  </r>
  <r>
    <x v="5"/>
    <s v="6.45.  Certificación de los Sistemas de Gestión e integración"/>
    <x v="2"/>
    <m/>
    <m/>
    <m/>
    <m/>
    <s v="Implementación del proyecto Campus sostenible en un 40%, sede Fusagasugá"/>
    <n v="0.2"/>
    <s v="Implementación del proyecto Campus sostenible en un 40%, sede Fusagasugá"/>
    <n v="0.2"/>
    <n v="0.4"/>
    <x v="29"/>
    <m/>
    <m/>
  </r>
  <r>
    <x v="5"/>
    <s v="6.45.  Certificación de los Sistemas de Gestión e integración"/>
    <x v="2"/>
    <s v="Instalación de sistema de iluminación con energía fotovoltaica (paneles solares) para las aulas especiales de formación en el coliseo de deportes del programa de ciencias del deporte y la educación física, extensión Soacha. (Etapa I)"/>
    <n v="0.4"/>
    <s v="Instalación de sistema de iluminación con energía fotovoltaica (paneles solares) para las aulas especiales de formación en el coliseo de deportes del programa de ciencias del deporte y la educación física, extensión Soacha. (Etapa I)"/>
    <n v="0.6"/>
    <m/>
    <m/>
    <m/>
    <m/>
    <n v="1"/>
    <x v="29"/>
    <m/>
    <m/>
  </r>
  <r>
    <x v="5"/>
    <s v="6.45.  Certificación de los Sistemas de Gestión e integración"/>
    <x v="2"/>
    <s v="Implementación del 100 % de los estándares mínimos establecidos en la Resolución 0312 de 2019, la cual evalúa el cumplimento del Decreto 1072 de 2015."/>
    <n v="0.25"/>
    <s v="Implementación del 100 % de los estándares mínimos establecidos en la Resolución 0312 de 2019, la cual evalúa el cumplimento del Decreto 1072 de 2015."/>
    <n v="0.25"/>
    <s v="Implementación del 100 % de los estándares mínimos establecidos en la Resolución 0312 de 2019, la cual evalúa el cumplimento del Decreto 1072 de 2015."/>
    <n v="0.25"/>
    <s v="Implementación del 100 % de los estándares mínimos establecidos en la Resolución 0312 de 2019, la cual evalúa el cumplimento del Decreto 1072 de 2015."/>
    <n v="0.25"/>
    <n v="1"/>
    <x v="44"/>
    <m/>
    <m/>
  </r>
  <r>
    <x v="5"/>
    <s v="6.45.  Certificación de los Sistemas de Gestión e integración"/>
    <x v="1"/>
    <s v="Implementar protocolos ante la emergencia sanitaria generada por el COVID- 19"/>
    <n v="0.5"/>
    <s v="Implementar protocolos ante la emergencia sanitaria generada por el COVID- 19"/>
    <n v="0.5"/>
    <m/>
    <m/>
    <m/>
    <m/>
    <n v="1"/>
    <x v="44"/>
    <m/>
    <m/>
  </r>
  <r>
    <x v="5"/>
    <s v="6.45.  Certificación de los Sistemas de Gestión e integración"/>
    <x v="2"/>
    <s v="Fortalecer el Modelo de Operación Digital "/>
    <n v="0.5"/>
    <s v="Fortalecer el Modelo de Operación Digital "/>
    <n v="0.5"/>
    <m/>
    <m/>
    <m/>
    <m/>
    <n v="1"/>
    <x v="34"/>
    <m/>
    <m/>
  </r>
  <r>
    <x v="5"/>
    <s v="6.45.  Certificación de los Sistemas de Gestión e integración"/>
    <x v="2"/>
    <s v="Auditoría de seguimiento del (SGC), norma ISO 9001:2015"/>
    <n v="1"/>
    <s v="Renovar el certificado del (SGC), norma ISO 9001:2015"/>
    <n v="1"/>
    <s v="Auditoría de seguimiento del (SGC), norma ISO 9001:2015"/>
    <n v="1"/>
    <s v="Auditoría de seguimiento del (SGC), norma ISO 9001:2015"/>
    <n v="1"/>
    <n v="4"/>
    <x v="34"/>
    <m/>
    <m/>
  </r>
  <r>
    <x v="5"/>
    <s v="6.45.  Certificación de los Sistemas de Gestión e integración"/>
    <x v="2"/>
    <s v="Auditoría interna (SGSST)"/>
    <n v="1"/>
    <s v="Auditoría interna (SGSST)"/>
    <n v="1"/>
    <s v="Certificar el Sistema de Gestión de Seguridad y Salud en el Trabajo, norma ISO 45001"/>
    <n v="1"/>
    <s v="Auditoría de seguimiento del (SGSST)"/>
    <n v="1"/>
    <n v="4"/>
    <x v="45"/>
    <m/>
    <m/>
  </r>
  <r>
    <x v="5"/>
    <s v="6.45.  Certificación de los Sistemas de Gestión e integración"/>
    <x v="2"/>
    <m/>
    <m/>
    <s v="Lograr las certificaciones ISO previstas en las dependencias"/>
    <n v="1"/>
    <s v="Lograr las certificacione ISO previstas en las dependencias"/>
    <n v="1"/>
    <s v="Lograr las certificacione ISO previstas en las dependencias"/>
    <n v="1"/>
    <n v="1"/>
    <x v="21"/>
    <s v="Oficina de Calidad"/>
    <m/>
  </r>
  <r>
    <x v="5"/>
    <s v="6.46.  Reingeniería de procesos"/>
    <x v="2"/>
    <s v="Realizar reingeniería al proceso del área jurídica e implementar herramientas de defensa jurídica"/>
    <n v="0.25"/>
    <s v="Generar y evaluar un sistema de información de Analítica predictiva de la Dirección Jurídica"/>
    <n v="0.25"/>
    <s v="Generar y evaluar un sistema de información de Analítica predictiva de la Dirección Jurídica"/>
    <n v="0.25"/>
    <s v="Generar y evaluar un sistema de información de Analítica predictiva de la Dirección Jurídica"/>
    <n v="0.25"/>
    <n v="1"/>
    <x v="32"/>
    <m/>
    <m/>
  </r>
  <r>
    <x v="5"/>
    <s v="6.46.  Reingeniería de procesos"/>
    <x v="2"/>
    <m/>
    <m/>
    <s v="Generar estrategias del proceso de Admisión, Registro y Control Académico a través de herramientas tecnológicas "/>
    <n v="0.33329999999999999"/>
    <s v="Generar estrategias del proceso de Admisión, Registro y Control Académico a través de herramientas tecnológicas "/>
    <n v="0.33329999999999999"/>
    <s v="Generar estrategias del proceso de Admisión, Registro y Control Académico a través de herramientas tecnológicas "/>
    <n v="0.33329999999999999"/>
    <n v="0.99990000000000001"/>
    <x v="46"/>
    <m/>
    <m/>
  </r>
  <r>
    <x v="5"/>
    <s v="6.46.  Reingeniería de procesos"/>
    <x v="2"/>
    <m/>
    <m/>
    <s v="Estructurar e implementar metodologías de procesos ágiles para los procedimientos y trámites de la Universidad."/>
    <n v="0.5"/>
    <s v="implementar metodologías de procesos ágiles para los procedimientos y trámites de la Universidad."/>
    <n v="0.5"/>
    <m/>
    <m/>
    <n v="1"/>
    <x v="34"/>
    <m/>
    <m/>
  </r>
  <r>
    <x v="5"/>
    <s v="6.46.  Reingeniería de procesos"/>
    <x v="2"/>
    <m/>
    <m/>
    <s v="Realizar la revisión y ajustes de los procesos del SGC "/>
    <n v="4"/>
    <s v="Realizar la revisión y ajustes de los procesos del SGC "/>
    <n v="4"/>
    <s v="Realizar la revisión y ajustes de los procesos del SGC "/>
    <n v="4"/>
    <n v="12"/>
    <x v="34"/>
    <m/>
    <m/>
  </r>
  <r>
    <x v="5"/>
    <s v="6.46.  Reingeniería de procesos"/>
    <x v="2"/>
    <s v="Rediseñar el procedimiento de contratación de personal académico Internacional"/>
    <n v="0.5"/>
    <s v="Rediseñar el procedimiento de contratación de personal académico Internacional"/>
    <n v="0.5"/>
    <m/>
    <m/>
    <m/>
    <m/>
    <n v="1"/>
    <x v="34"/>
    <m/>
    <m/>
  </r>
  <r>
    <x v="5"/>
    <s v="6.46.  Reingeniería de procesos"/>
    <x v="2"/>
    <s v="Diagnóstico del modelo de permanencia y continuidad del servicio público "/>
    <n v="0.15"/>
    <s v="Creación e implementación del modelo de permanencia y continuidad del servicio público"/>
    <n v="0.2"/>
    <s v="Implementar el modelo de permanencia y continuidad del servicio público"/>
    <n v="0.2"/>
    <s v="Implementar el modelo de permanencia y continuidad del servicio público"/>
    <n v="0.2"/>
    <n v="0.75"/>
    <x v="34"/>
    <m/>
    <m/>
  </r>
  <r>
    <x v="5"/>
    <s v="6.46.  Reingeniería de procesos"/>
    <x v="2"/>
    <m/>
    <m/>
    <s v="Velar por el cumplimiento de las normas juridicas internas y que le aplican a  la UDEC"/>
    <n v="1"/>
    <s v="Velar por el cumplimiento de las normas juridicas internas y que le aplicana  la UDEC"/>
    <n v="1"/>
    <s v="Velar por el cumplimiento de las normas juridicas internas y que le aplicana  la UDEC"/>
    <n v="1"/>
    <n v="1"/>
    <x v="21"/>
    <s v="Dirección Jurídica"/>
    <m/>
  </r>
  <r>
    <x v="5"/>
    <s v="6.46.  Reingeniería de procesos"/>
    <x v="2"/>
    <m/>
    <m/>
    <s v="Lograr que el control interno se convierta en una herramienta de gestión para la alta dirección"/>
    <n v="1"/>
    <s v="Lograr que el control interno se convierta en una herramienta de gestión para la alta dirección"/>
    <n v="1"/>
    <s v="Lograr que el control interno se convierta en una herramienta de gestión para la alta dirección"/>
    <n v="1"/>
    <n v="1"/>
    <x v="21"/>
    <m/>
    <m/>
  </r>
  <r>
    <x v="5"/>
    <s v="6.46.  Reingeniería de procesos"/>
    <x v="1"/>
    <m/>
    <m/>
    <s v="Elaboración y socialización del perifl administrativo en el marco del MEDIT"/>
    <n v="1"/>
    <s v="Diseño e implementación de la evaluación del desempeño del perfil administrativo en el marco del MEDIT"/>
    <n v="1"/>
    <s v="Evaluación del desempeño del perfil administrativo en el marco del MEDIT"/>
    <n v="1"/>
    <n v="1"/>
    <x v="35"/>
    <m/>
    <m/>
  </r>
  <r>
    <x v="5"/>
    <s v="6.46.  Reingeniería de procesos"/>
    <x v="1"/>
    <m/>
    <m/>
    <s v="Reingeniería de los procesos administrativos y financieros conforme al modelo de operación digital"/>
    <n v="0.5"/>
    <s v="Reingeniería de los procesos administrativos y financieros conforme al modelo de operación digital"/>
    <n v="0.5"/>
    <m/>
    <m/>
    <n v="0.33333333333333331"/>
    <x v="35"/>
    <m/>
    <m/>
  </r>
  <r>
    <x v="5"/>
    <s v="6.46.  Reingeniería de procesos"/>
    <x v="1"/>
    <m/>
    <m/>
    <s v="Conversión al 100% de los procesos manuales en digitales"/>
    <n v="1"/>
    <m/>
    <m/>
    <m/>
    <m/>
    <n v="1"/>
    <x v="35"/>
    <m/>
    <m/>
  </r>
  <r>
    <x v="5"/>
    <s v="6.46.  Reingeniería de procesos"/>
    <x v="1"/>
    <m/>
    <m/>
    <s v="Seguimiento a la Implementación de la Analítica financiera y administrativa"/>
    <n v="1"/>
    <s v="Seguimiento a la Implementación de la Analítica financiera y administrativa"/>
    <n v="1"/>
    <s v="Seguimiento a la Implementación de la Analítica financiera y administrativa"/>
    <n v="1"/>
    <n v="1"/>
    <x v="35"/>
    <m/>
    <m/>
  </r>
  <r>
    <x v="5"/>
    <s v="6.47. Ruta de la Felicidad, el bienestar y la calidad del talento humano"/>
    <x v="1"/>
    <s v="Implementar y evaluar el Plan de Capacitación Institucional en Competencias y herramientas digitales "/>
    <n v="1"/>
    <s v="Implementar y evaluar el Plan de Capacitación Institucional en Habilidades gerenciales "/>
    <n v="1"/>
    <s v="Implementar y evaluar el Plan de Capacitación Institucional en Convivencia y trabajo en equipo"/>
    <n v="1"/>
    <s v="Implementar y evaluar el Plan de Capacitación Institucional en Cultura de la analítica de la innovación "/>
    <n v="1"/>
    <n v="4"/>
    <x v="31"/>
    <m/>
    <m/>
  </r>
  <r>
    <x v="5"/>
    <s v="6.47. Ruta de la Felicidad, el bienestar y la calidad del talento humano"/>
    <x v="1"/>
    <s v="Implementar y evaluar el Plan de Capacitación Institucional en Competencias especializadas para el personal de Planeación"/>
    <n v="1"/>
    <s v="Implementar y evaluar el Plan de Capacitación Institucional en Competencias especializadas para el personal de compras"/>
    <n v="1"/>
    <s v="Implementar y evaluar el Plan de Capacitación Institucional en Competencias especializadas para el personal de Financiera"/>
    <n v="1"/>
    <s v="Implementar y evaluar el Plan de Capacitación Institucional en Competencias especializadas para el personal de Jurídica"/>
    <n v="1"/>
    <n v="4"/>
    <x v="31"/>
    <m/>
    <m/>
  </r>
  <r>
    <x v="5"/>
    <s v="6.47. Ruta de la Felicidad, el bienestar y la calidad del talento humano"/>
    <x v="1"/>
    <s v="Implementar y evaluar el Plan de Capacitación Institucional en Competencias especializadas para el personal de Control Interno"/>
    <n v="1"/>
    <s v="Implementar y evaluar el Plan de Capacitación Institucional en Competencias especializadas para el personal de Sistemas Integrados de Gestión "/>
    <n v="1"/>
    <s v="Implementar y evaluar el Plan de Capacitación Institucional en Competencias especializadas para el personal de los laboratorios "/>
    <n v="1"/>
    <s v="Implementar y evaluar el Plan de Capacitación Institucional en Competencias especializadas para el personal de los Biblioteca "/>
    <n v="1"/>
    <n v="4"/>
    <x v="31"/>
    <m/>
    <m/>
  </r>
  <r>
    <x v="5"/>
    <s v="6.47. Ruta de la Felicidad, el bienestar y la calidad del talento humano"/>
    <x v="1"/>
    <s v="Diseñar los mecanismos de ingreso, desarrollo y retiro del talento humano"/>
    <n v="0.25"/>
    <s v="Implementar los mecanismos de ingreso, desarrollo y retiro del talento humano"/>
    <n v="0.25"/>
    <s v="Implementar los mecanismos de ingreso, desarrollo y retiro del talento humano"/>
    <n v="0.25"/>
    <s v="Implementar los mecanismos de ingreso, desarrollo y retiro del talento humano"/>
    <n v="0.25"/>
    <n v="1"/>
    <x v="31"/>
    <m/>
    <m/>
  </r>
  <r>
    <x v="5"/>
    <s v="6.47. Ruta de la Felicidad, el bienestar y la calidad del talento humano"/>
    <x v="1"/>
    <s v="Diseñar la Ruta de la felicidad, el bienestar y la Calidad del talento humano."/>
    <n v="0.25"/>
    <s v="Implementar la Ruta de la felicidad, el bienestar y la Calidad del talento humano."/>
    <n v="0.25"/>
    <s v="Implementar la Ruta de la felicidad, el bienestar y la Calidad del talento humano."/>
    <n v="0.25"/>
    <s v="Implementar la Ruta de la felicidad, el bienestar y la Calidad del talento humano."/>
    <n v="0.25"/>
    <n v="1"/>
    <x v="31"/>
    <m/>
    <m/>
  </r>
  <r>
    <x v="5"/>
    <s v="6.47. Ruta de la Felicidad, el bienestar y la calidad del talento humano"/>
    <x v="1"/>
    <s v="Crear los indicadores de medición del PETH"/>
    <n v="0.25"/>
    <s v="Medir y evaluar los indicadores de medición del PETH"/>
    <n v="0.25"/>
    <s v="Medir y evaluar los indicadores de medición del PETH"/>
    <n v="0.25"/>
    <s v="Medir y evaluar los indicadores de medición del PETH"/>
    <n v="0.25"/>
    <n v="1"/>
    <x v="31"/>
    <m/>
    <m/>
  </r>
  <r>
    <x v="5"/>
    <s v="6.47. Ruta de la Felicidad, el bienestar y la calidad del talento humano"/>
    <x v="1"/>
    <s v="Diseñar, aprobar e implementar el perfil del administrativo y su actualización permanente (enfoque en SST)."/>
    <n v="0.5"/>
    <s v="Diseñar, aprobar e implementar el perfil del administrativo y su actualización permanente (enfoque en SST)."/>
    <n v="0.5"/>
    <m/>
    <m/>
    <m/>
    <m/>
    <n v="1"/>
    <x v="31"/>
    <m/>
    <m/>
  </r>
  <r>
    <x v="5"/>
    <s v="6.47. Ruta de la Felicidad, el bienestar y la calidad del talento humano"/>
    <x v="1"/>
    <s v="Evaluar la implementación del teletrabajo o trabajo desde casa."/>
    <n v="0.5"/>
    <s v="Evaluar la implementación del teletrabajo o trabajo desde casa."/>
    <n v="0.5"/>
    <m/>
    <m/>
    <m/>
    <m/>
    <n v="1"/>
    <x v="31"/>
    <m/>
    <m/>
  </r>
  <r>
    <x v="5"/>
    <s v="6.48.  Convocatoria docentes de planta"/>
    <x v="1"/>
    <s v="Hacer el estudio financiero y de viabilidad para la vinculación de docentes de planta "/>
    <n v="1"/>
    <m/>
    <m/>
    <m/>
    <m/>
    <m/>
    <m/>
    <n v="1"/>
    <x v="30"/>
    <m/>
    <m/>
  </r>
  <r>
    <x v="5"/>
    <s v="6.48.  Convocatoria docentes de planta"/>
    <x v="0"/>
    <s v="Realizar el Diseño de Perfiles de Docentes para convocatoria 2021"/>
    <n v="1"/>
    <s v="Realizar el Diseño de Perfiles de Docentes para convocatoria 2022"/>
    <n v="1"/>
    <m/>
    <m/>
    <m/>
    <m/>
    <n v="2"/>
    <x v="2"/>
    <m/>
    <m/>
  </r>
  <r>
    <x v="5"/>
    <s v="6.48.  Convocatoria docentes de planta"/>
    <x v="0"/>
    <m/>
    <m/>
    <s v="Realizar la convocatoria de vinculación de (7) docentes de planta, 2021"/>
    <n v="7"/>
    <s v="Realizar la convocatoria de vinculación de (15) docentes de planta 2022"/>
    <n v="15"/>
    <m/>
    <m/>
    <n v="22"/>
    <x v="2"/>
    <m/>
    <m/>
  </r>
  <r>
    <x v="5"/>
    <s v="6.49.   Transformación y cultura digital para soportar los procesos académicos y administrativos"/>
    <x v="2"/>
    <m/>
    <m/>
    <s v="Evaluar la actual plataforma tecnológica de digitalización y sistematización de procesos, contratada con Pamplona, y gestionar la adquisición de nuevas aplicaciones y la articulación de las existentes."/>
    <n v="0.5"/>
    <s v="Evaluar la actual plataforma tecnológica de digitalización y sistematización de procesos, contratada con Pamplona, y gestionar la adquisición de nuevas aplicaciones y la articulación de las existentes."/>
    <n v="0.5"/>
    <m/>
    <m/>
    <n v="1"/>
    <x v="4"/>
    <m/>
    <m/>
  </r>
  <r>
    <x v="5"/>
    <s v="6.49.   Transformación y cultura digital para soportar los procesos académicos y administrativos"/>
    <x v="2"/>
    <s v="Realizar la evaluación del fortalecimiento digital, con un enfoque de reingeniería de procesos."/>
    <n v="0.5"/>
    <s v="Realizar la evaluación del fortalecimiento digital, con un enfoque de reingeniería de procesos."/>
    <n v="0.5"/>
    <m/>
    <m/>
    <m/>
    <m/>
    <n v="1"/>
    <x v="4"/>
    <m/>
    <m/>
  </r>
  <r>
    <x v="5"/>
    <s v="6.49.   Transformación y cultura digital para soportar los procesos académicos y administrativos"/>
    <x v="2"/>
    <s v="    "/>
    <m/>
    <s v="Diseñar los componentes de arquitectura empresarial TI, de acuerdo con los parámetros de gobierno digital  "/>
    <n v="0.5"/>
    <s v="Implementar los componentes de arquitectura empresarial TI, de acuerdo con los parámetros de gobierno digital  "/>
    <n v="0.25"/>
    <s v="Implementar los componentes de arquitectura empresarial TI, de acuerdo con los parámetros de gobierno digital  "/>
    <n v="0.25"/>
    <n v="1"/>
    <x v="4"/>
    <m/>
    <m/>
  </r>
  <r>
    <x v="5"/>
    <s v="6.49.   Transformación y cultura digital para soportar los procesos académicos y administrativos"/>
    <x v="2"/>
    <s v="    Generar el fomento cultural orientado al desarrollo gerencial y la analítica de la innovación.   "/>
    <n v="0.25"/>
    <s v="    Generar el fomento cultural orientado al desarrollo gerencial y la analítica de la innovación.   "/>
    <n v="0.25"/>
    <s v="    Generar el fomento cultural orientado al desarrollo gerencial y la analítica de la innovación.   "/>
    <n v="0.25"/>
    <s v="    Generar el fomento cultural orientado al desarrollo gerencial y la analítica de la innovación.   "/>
    <n v="0.25"/>
    <n v="1"/>
    <x v="4"/>
    <m/>
    <m/>
  </r>
  <r>
    <x v="5"/>
    <s v="6.50. Gobierno digital y seguridad de la información"/>
    <x v="2"/>
    <s v="Diseñar el Plan Estratégico de Tecnologías de la Información (PETI)"/>
    <n v="0.25"/>
    <s v="Diseñar el Plan Estratégico de Tecnologías de la Información (PETI)"/>
    <n v="0.25"/>
    <s v="Implementar el Plan Estratégico de Tecnologías de la Información (PETI)"/>
    <n v="0.25"/>
    <s v="Implementar el Plan Estratégico de Tecnologías de la Información (PETI)"/>
    <n v="0.25"/>
    <n v="1"/>
    <x v="4"/>
    <m/>
    <m/>
  </r>
  <r>
    <x v="5"/>
    <s v="6.50. Gobierno digital y seguridad de la información"/>
    <x v="2"/>
    <s v="Construir la Política de Gobierno digital"/>
    <n v="0.25"/>
    <s v="Construir la Política de Gobierno digital"/>
    <n v="0.25"/>
    <s v="Implementar la Política de Gobierno digital"/>
    <n v="0.25"/>
    <s v="Implementar la Política de Gobierno digital"/>
    <n v="0.25"/>
    <n v="1"/>
    <x v="4"/>
    <m/>
    <m/>
  </r>
  <r>
    <x v="5"/>
    <s v="6.50. Gobierno digital y seguridad de la información"/>
    <x v="2"/>
    <s v="Diseñar y presentar el proyecto de inversión para MEDIT, Posgrados, Infraestructura y MIPG"/>
    <n v="0.5"/>
    <s v="Diseñar y presentar el proyecto de inversión para MEDIT, Posgrados, Infraestructura y MIPG"/>
    <n v="0.5"/>
    <m/>
    <m/>
    <m/>
    <m/>
    <n v="1"/>
    <x v="4"/>
    <m/>
    <m/>
  </r>
  <r>
    <x v="5"/>
    <s v="6.50. Gobierno digital y seguridad de la información"/>
    <x v="2"/>
    <s v="Diagnóstico para determinar los procesos a digitalizar"/>
    <n v="0.5"/>
    <s v="Diseñar y presentar el proyecto de inversión para digitalizar el 50% de los procesos administrativos de la Universidad"/>
    <n v="0.5"/>
    <m/>
    <m/>
    <m/>
    <m/>
    <n v="1"/>
    <x v="4"/>
    <m/>
    <m/>
  </r>
  <r>
    <x v="5"/>
    <s v="6.50. Gobierno digital y seguridad de la información"/>
    <x v="2"/>
    <s v=" Implementación del proyecto Mejoramiento de la infraestructura tecnológica en la Sede Giradot"/>
    <n v="1"/>
    <s v=" Implementación del proyecto Mejoramiento de la infraestructura tecnológica en la Extensión Giradot"/>
    <n v="1"/>
    <s v=" Implementación del proyecto Mejoramiento de la infraestructura tecnológica en la Extensión Chía"/>
    <n v="1"/>
    <s v=" Implementación del proyecto Mejoramiento de la infraestructura tecnológica en la Extensión Soacha"/>
    <n v="1"/>
    <n v="1"/>
    <x v="4"/>
    <m/>
    <m/>
  </r>
  <r>
    <x v="5"/>
    <s v="6.50. Gobierno digital y seguridad de la información"/>
    <x v="2"/>
    <m/>
    <m/>
    <s v="Implementación del proyecto MEDIT mediante fases"/>
    <n v="0.33329999999999999"/>
    <s v="Implementación del proyecto MEDIT mediante fases"/>
    <n v="0.33329999999999999"/>
    <s v="Implementación del proyecto MEDIT mediante fases"/>
    <n v="0.33329999999999999"/>
    <n v="0.99990000000000001"/>
    <x v="4"/>
    <m/>
    <m/>
  </r>
  <r>
    <x v="5"/>
    <s v="6.50. Gobierno digital y seguridad de la información"/>
    <x v="2"/>
    <m/>
    <m/>
    <s v="Implementación del proyecto POSGRADOS mediante fases "/>
    <n v="0.25"/>
    <s v="Implementación del proyecto POSGRADOS mediante fases "/>
    <n v="0.25"/>
    <s v="Implementación del proyecto POSGRADOS mediante fases "/>
    <n v="0.25"/>
    <n v="0.75"/>
    <x v="4"/>
    <m/>
    <m/>
  </r>
  <r>
    <x v="5"/>
    <s v="6.50. Gobierno digital y seguridad de la información"/>
    <x v="2"/>
    <m/>
    <m/>
    <s v="Implementación del proyecto MIPG mediante fases"/>
    <n v="0.25"/>
    <s v="Implementación del proyecto MIPG mediante fases"/>
    <n v="0.25"/>
    <s v="Implementación del proyecto MIPG mediante fases"/>
    <n v="0.25"/>
    <n v="0.75"/>
    <x v="4"/>
    <m/>
    <m/>
  </r>
  <r>
    <x v="5"/>
    <s v="6.50. Gobierno digital y seguridad de la información"/>
    <x v="2"/>
    <s v="Diseñar e implementar una estrategia electrónica de tratamiento de datos"/>
    <n v="0.25"/>
    <s v="Diseñar e implementar una estrategia electrónica de tratamiento de datos"/>
    <n v="0.25"/>
    <s v="Diseñar e implementar una estrategia electrónica de tratamiento de datos"/>
    <n v="0.25"/>
    <s v="Diseñar e implementar una estrategia electrónica de tratamiento de datos"/>
    <n v="0.25"/>
    <n v="1"/>
    <x v="4"/>
    <m/>
    <m/>
  </r>
  <r>
    <x v="5"/>
    <s v="6.50. Gobierno digital y seguridad de la información"/>
    <x v="2"/>
    <m/>
    <m/>
    <s v="Diseñar e implementar el plan estrategico de sistemas y tecnologías"/>
    <n v="0.33329999999999999"/>
    <s v="Implementar el plan estrategico de sistemas y tecnologías"/>
    <n v="0.33329999999999999"/>
    <s v="Implementar el plan estrategico de sistemas y tecnologías"/>
    <n v="0.33329999999999999"/>
    <n v="0.99990000000000001"/>
    <x v="21"/>
    <s v="Dirección de Sistemas y Tecnología"/>
    <m/>
  </r>
  <r>
    <x v="5"/>
    <s v="6.50. Gobierno digital y seguridad de la información"/>
    <x v="2"/>
    <m/>
    <m/>
    <s v="Reingeniería de sus dependencia de cara al modelo de operación digital"/>
    <n v="0.5"/>
    <s v="Reingeniería de sus dependencia de cara al modelo de operación digital"/>
    <n v="0.5"/>
    <m/>
    <m/>
    <n v="1"/>
    <x v="21"/>
    <s v="Dirección de Sistemas y Tecnología"/>
    <m/>
  </r>
  <r>
    <x v="5"/>
    <s v="6.51.  Desarrollo físico, mejoramiento de la infraestructura, modernización y adecuación de laboratorios "/>
    <x v="1"/>
    <s v="Recopilar la información y estructurar los proyectos a desarrollar en los CEA"/>
    <n v="1"/>
    <m/>
    <m/>
    <m/>
    <m/>
    <m/>
    <m/>
    <n v="1"/>
    <x v="7"/>
    <m/>
    <m/>
  </r>
  <r>
    <x v="5"/>
    <s v="6.51.  Desarrollo físico, mejoramiento de la infraestructura, modernización y adecuación de laboratorios "/>
    <x v="1"/>
    <m/>
    <m/>
    <s v="Implementar el Plan de desarrollo físico de los CEA"/>
    <n v="0.16500000000000001"/>
    <s v="Implementar el Plan de desarrollo físico de los CEA"/>
    <n v="0.16500000000000001"/>
    <s v="Implementar el Plan de desarrollo físico de los CEA"/>
    <n v="0.17"/>
    <n v="0.5"/>
    <x v="29"/>
    <m/>
    <m/>
  </r>
  <r>
    <x v="5"/>
    <s v="6.51.  Desarrollo físico, mejoramiento de la infraestructura, modernización y adecuación de laboratorios "/>
    <x v="1"/>
    <s v="Contratación Construcción de la nueva sede de Zipaquirá"/>
    <n v="0.15"/>
    <s v="Construcción de la nueva sede de Zipaquirá"/>
    <n v="0.45"/>
    <s v="Dotación de la nueve de Zipaquirá"/>
    <n v="0.2"/>
    <s v="Dotación de la nueve de Zipaquirá"/>
    <n v="0.2"/>
    <n v="1"/>
    <x v="29"/>
    <m/>
    <m/>
  </r>
  <r>
    <x v="5"/>
    <s v="6.51.  Desarrollo físico, mejoramiento de la infraestructura, modernización y adecuación de laboratorios "/>
    <x v="1"/>
    <s v="Consultoría y licenciamiento para actualización y ampliación del Bloque A Extensión Soacha"/>
    <n v="0.5"/>
    <s v="Consultoría y licenciamiento para actualización y ampliación del Bloque A Extensión Soacha"/>
    <n v="0.5"/>
    <m/>
    <m/>
    <m/>
    <m/>
    <n v="1"/>
    <x v="29"/>
    <m/>
    <m/>
  </r>
  <r>
    <x v="5"/>
    <s v="6.51.  Desarrollo físico, mejoramiento de la infraestructura, modernización y adecuación de laboratorios "/>
    <x v="1"/>
    <s v="Elaboración de los estudios técnicos complementarios y ajustes de urbanismo y arquitectura para la portería y zonas de acceso principal de la sede Fusagasugá"/>
    <n v="0.25"/>
    <s v="Elaboración de los estudios técnicos complementarios y ajustes de urbanismo y arquitectura para la portería y zonas de acceso principal de la sede Fusagasugá"/>
    <n v="0.25"/>
    <s v="Construcción proyecto portería y zonas de acceso principal de la sede Fusagasugá"/>
    <n v="0.25"/>
    <s v="Construcción proyecto portería y zonas de acceso principal de la sede Fusagasugá"/>
    <n v="0.25"/>
    <n v="1"/>
    <x v="29"/>
    <m/>
    <m/>
  </r>
  <r>
    <x v="5"/>
    <s v="6.51.  Desarrollo físico, mejoramiento de la infraestructura, modernización y adecuación de laboratorios "/>
    <x v="1"/>
    <s v="Elaboración de los estudios y diseños arquitectónicos, urbanístico y técnicos para construir la alameda en el costado norte e intervenciones del kiosko, sede Fusagasugá"/>
    <n v="0.25"/>
    <s v="Elaboración de los estudios y diseños arquitectónicos, urbanístico y técnicos para construir la alameda en el costado norte e intervenciones del kiosko, sede Fusagasugá"/>
    <n v="0.25"/>
    <s v="Construcción de la alameda en el costado norte e intervenciones del kiosko, sede Fusagasugá"/>
    <n v="0.25"/>
    <s v="Construcción de la alameda en el costado norte e intervenciones del kiosko, sede Fusagasugá"/>
    <n v="0.25"/>
    <n v="1"/>
    <x v="29"/>
    <m/>
    <m/>
  </r>
  <r>
    <x v="5"/>
    <s v="6.51.  Desarrollo físico, mejoramiento de la infraestructura, modernización y adecuación de laboratorios "/>
    <x v="1"/>
    <s v="Adecuación y dotación de mobiliario de las aulas para programas de posgrado, sede Fusagasugá"/>
    <n v="0.5"/>
    <s v="Adecuación y dotación de mobiliario de las aulas para programas de posgrado, sede Fusagasugá"/>
    <n v="0.5"/>
    <m/>
    <m/>
    <m/>
    <m/>
    <n v="1"/>
    <x v="29"/>
    <m/>
    <m/>
  </r>
  <r>
    <x v="5"/>
    <s v="6.51.  Desarrollo físico, mejoramiento de la infraestructura, modernización y adecuación de laboratorios "/>
    <x v="1"/>
    <s v="Diseño y aprobación del Plan de desarrollo físico como anexo al Plan de desarrollo"/>
    <n v="0.25"/>
    <s v="Implementar el Plan de desarrollo físico"/>
    <n v="0.25"/>
    <s v="Implementar el Plan de desarrollo físico"/>
    <n v="0.25"/>
    <s v="Implementar el Plan de desarrollo físico"/>
    <n v="0.25"/>
    <n v="1"/>
    <x v="30"/>
    <m/>
    <m/>
  </r>
  <r>
    <x v="5"/>
    <s v="6.51.  Desarrollo físico, mejoramiento de la infraestructura, modernización y adecuación de laboratorios "/>
    <x v="1"/>
    <s v="Diseñar y estructurar los proyectos de inversión para presentar a regalías generados del Plan de desarrollo físico"/>
    <n v="0.25"/>
    <s v="Diseñar y estructurar los proyectos de inversión para presentar a regalías generados del Plan de desarrollo físico"/>
    <n v="0.25"/>
    <s v="Presentar los proyectos diseñados al sistema general de regalías"/>
    <n v="0.25"/>
    <s v="Presentar los proyectos diseñados al sistema general de regalías"/>
    <n v="0.25"/>
    <n v="1"/>
    <x v="30"/>
    <m/>
    <m/>
  </r>
  <r>
    <x v="5"/>
    <s v="6.51.  Desarrollo físico, mejoramiento de la infraestructura, modernización y adecuación de laboratorios "/>
    <x v="1"/>
    <m/>
    <m/>
    <s v="Diseñar, fundamentar, presentar y aprobar el Plan de desarrollo físico de los CEA."/>
    <n v="1"/>
    <m/>
    <m/>
    <m/>
    <m/>
    <n v="1"/>
    <x v="30"/>
    <m/>
    <m/>
  </r>
  <r>
    <x v="5"/>
    <s v="6.51.  Desarrollo físico, mejoramiento de la infraestructura, modernización y adecuación de laboratorios "/>
    <x v="1"/>
    <s v="Diseñar el inventario de espacios físicos y actualizar la asignación de espacios académicos y administrativos en cumplimiento de la normatividad"/>
    <n v="0.25"/>
    <s v="Diseñar el inventario de espacios físicos y actualizar la asignación de espacios académicos y administrativos en cumplimiento de la normatividad"/>
    <n v="0.25"/>
    <s v="Seguimiento y actualización del inventario de espacios académicos y administrativos "/>
    <n v="0.25"/>
    <s v="Seguimiento y actualización del inventario de espacios académicos y administrativos "/>
    <n v="0.25"/>
    <n v="1"/>
    <x v="30"/>
    <m/>
    <m/>
  </r>
  <r>
    <x v="5"/>
    <s v="6.51.  Desarrollo físico, mejoramiento de la infraestructura, modernización y adecuación de laboratorios "/>
    <x v="1"/>
    <s v="Adecuaciones físicas y dotación del Centro de investigación Orlando Fals Borda (5)"/>
    <n v="1"/>
    <m/>
    <m/>
    <m/>
    <m/>
    <m/>
    <m/>
    <n v="1"/>
    <x v="30"/>
    <m/>
    <m/>
  </r>
  <r>
    <x v="5"/>
    <s v="6.51.  Desarrollo físico, mejoramiento de la infraestructura, modernización y adecuación de laboratorios "/>
    <x v="1"/>
    <s v="Adecuaciones físicas y dotación del Laboratorio mapoteca Ernesto Guhl (6)"/>
    <n v="1"/>
    <m/>
    <m/>
    <m/>
    <m/>
    <m/>
    <m/>
    <n v="1"/>
    <x v="30"/>
    <m/>
    <m/>
  </r>
  <r>
    <x v="5"/>
    <s v="6.51.  Desarrollo físico, mejoramiento de la infraestructura, modernización y adecuación de laboratorios "/>
    <x v="1"/>
    <m/>
    <m/>
    <s v="Dotación de la EFAD, sede Fusagasugá (9)"/>
    <n v="0.33329999999999999"/>
    <s v="Dotación de la EFAD, sede Chía (10)"/>
    <n v="0.33329999999999999"/>
    <s v="Dotación de la EFAD, sede Soacha. (11)"/>
    <n v="0.33329999999999999"/>
    <n v="0.99990000000000001"/>
    <x v="30"/>
    <m/>
    <m/>
  </r>
  <r>
    <x v="5"/>
    <s v="6.51.  Desarrollo físico, mejoramiento de la infraestructura, modernización y adecuación de laboratorios "/>
    <x v="1"/>
    <m/>
    <m/>
    <s v="Construción del Invernadero "/>
    <n v="0.5"/>
    <s v="Dotación del Centro de Innovación, en el CEA Facatativá (18)"/>
    <n v="0.5"/>
    <m/>
    <m/>
    <n v="1"/>
    <x v="30"/>
    <s v="Facultad de Ciencias Administrativas, Económicas y Contables"/>
    <m/>
  </r>
  <r>
    <x v="5"/>
    <s v="6.51.  Desarrollo físico, mejoramiento de la infraestructura, modernización y adecuación de laboratorios "/>
    <x v="1"/>
    <s v="Estudios y diseños para la construcción de la PTAR, laboratorio de acuicultura y centro de equinoterapia, Fusagasugá "/>
    <n v="0.25"/>
    <s v="Estudios y diseños para la construcción de la PTAR, laboratorio de acuicultura y centro de equinoterapia, Fusagasugá "/>
    <n v="0.25"/>
    <s v="Construcción de la PTAR, laboratorio de acuicultura y centro de equinoterapia (2,3,4)"/>
    <n v="0.25"/>
    <s v="Construcción de la PTAR, laboratorio de acuicultura y centro de equinoterapia (2,3,4)"/>
    <n v="0.25"/>
    <n v="1"/>
    <x v="47"/>
    <m/>
    <m/>
  </r>
  <r>
    <x v="5"/>
    <s v="6.51.  Desarrollo físico, mejoramiento de la infraestructura, modernización y adecuación de laboratorios "/>
    <x v="1"/>
    <s v="Adecuación de los laboratorios de simulación sala de cirugía y cuidados intensivos, sala de mujer y recién nacido, sala de procedimientos y sala de urgencias, seccional Girardot (1)"/>
    <n v="0.5"/>
    <s v="Adecuación de los laboratorios de simulación sala de cirugía y cuidados intensivos, sala de mujer y recién nacido, sala de procedimientos y sala de urgencias, seccional Girardot (1)"/>
    <n v="0.5"/>
    <m/>
    <m/>
    <m/>
    <m/>
    <n v="1"/>
    <x v="23"/>
    <m/>
    <m/>
  </r>
  <r>
    <x v="5"/>
    <s v="6.51.  Desarrollo físico, mejoramiento de la infraestructura, modernización y adecuación de laboratorios "/>
    <x v="1"/>
    <s v="Adquisición de Equipos para sonido en vivo y producción musical para los Grupos Institucionales del programa de música, extensión Zipaquirá (7)"/>
    <n v="0.5"/>
    <s v="Adquisición de Equipos para sonido en vivo y producción musical para los Grupos Institucionales del programa de música, extensión Zipaquirá (7)"/>
    <n v="0.5"/>
    <m/>
    <m/>
    <m/>
    <m/>
    <n v="1"/>
    <x v="23"/>
    <m/>
    <m/>
  </r>
  <r>
    <x v="5"/>
    <s v="6.51.  Desarrollo físico, mejoramiento de la infraestructura, modernización y adecuación de laboratorios "/>
    <x v="1"/>
    <s v="Dotación de equipos y mobiliario especializados para el laboratorio de electrónica, Fusagasugá (8)"/>
    <n v="0.5"/>
    <s v="Dotación de equipos y mobiliario especializados para el laboratorio de electrónica, Fusagasugá (8)"/>
    <n v="0.5"/>
    <m/>
    <m/>
    <m/>
    <m/>
    <n v="1"/>
    <x v="23"/>
    <m/>
    <m/>
  </r>
  <r>
    <x v="5"/>
    <s v="6.51.  Desarrollo físico, mejoramiento de la infraestructura, modernización y adecuación de laboratorios "/>
    <x v="1"/>
    <s v="Adecuación locativa y dotación de equipos y suministros para laboratorio de hidráulica, mecánica de fluidos y recurso suelo-aire del programa de Ingeniería Ambiental, Girardot (12) "/>
    <n v="0.25"/>
    <s v="Adecuación locativa y dotación de equipos y suministros para laboratorio de hidráulica, mecánica de fluidos y recurso suelo-aire del programa de Ingeniería Ambiental, Girardot (12) "/>
    <n v="0.25"/>
    <s v="Diseño de estudios y construcción, dotación de equipos y suministros para laboratorio de hidráulica, mecánica de fluidos y recurso suelo-aire del programa de Ingeniería Ambiental, Facatativá. (13)"/>
    <n v="0.25"/>
    <s v="Diseño de estudios y construcción, dotación de equipos y suministros para laboratorio de hidráulica, mecánica de fluidos y recurso suelo-aire del programa de Ingeniería Ambiental, Facatativá. (13)"/>
    <n v="0.25"/>
    <n v="1"/>
    <x v="23"/>
    <m/>
    <m/>
  </r>
  <r>
    <x v="5"/>
    <s v="6.51.  Desarrollo físico, mejoramiento de la infraestructura, modernización y adecuación de laboratorios "/>
    <x v="1"/>
    <s v="Adquisición de equipos básicos para un laboratorio de biotecnología genética para servicio de la facultad de Ciencias agropecuarias, Fusagasugá y Ubaté (14)"/>
    <n v="0.5"/>
    <s v="Adquisición de equipos básicos para un laboratorio de biotecnología genética para servicio de la facultad de Ciencias agropecuarias, Fusagasugá y Ubaté (14)"/>
    <n v="0.5"/>
    <m/>
    <m/>
    <m/>
    <m/>
    <n v="1"/>
    <x v="23"/>
    <m/>
    <m/>
  </r>
  <r>
    <x v="5"/>
    <s v="6.51.  Desarrollo físico, mejoramiento de la infraestructura, modernización y adecuación de laboratorios "/>
    <x v="1"/>
    <m/>
    <m/>
    <s v="Adquisición equipos esenciales para la modernización de laboratorios de microbiología, nutrición animal, química y biología, programa de zootecnia, seccional Ubaté (15)"/>
    <n v="0.5"/>
    <s v="Adquisición equipos esenciales para la modernización de laboratorios de microbiología, nutrición animal, química y biología, programa de zootecnia, seccional Ubaté (15)"/>
    <n v="0.5"/>
    <m/>
    <m/>
    <n v="1"/>
    <x v="23"/>
    <m/>
    <m/>
  </r>
  <r>
    <x v="5"/>
    <s v="6.51.  Desarrollo físico, mejoramiento de la infraestructura, modernización y adecuación de laboratorios "/>
    <x v="1"/>
    <m/>
    <m/>
    <s v="Dotación de equipos para los laboratorios de fisiología del ejercicio de la sede Fusagasugá y la extensión Soacha (16,17) "/>
    <n v="0.5"/>
    <s v="Dotación de equipos para los laboratorios de fisiología del ejercicio de la sede Fusagasugá y la extensión Soacha (16,17) "/>
    <n v="0.5"/>
    <m/>
    <m/>
    <n v="1"/>
    <x v="23"/>
    <m/>
    <m/>
  </r>
  <r>
    <x v="5"/>
    <s v="6.52.   Responsabilidad social, ancestral y ambiental - Expectativas y contextos locales y regionales"/>
    <x v="2"/>
    <s v="Vinculación con los campos de aprendizaje cultural mediante el eje naturaleza "/>
    <n v="0.21"/>
    <s v="Vinculación con los campos de aprendizaje cultural mediante el eje naturaleza "/>
    <n v="0.21"/>
    <s v="Vinculación con los campos de aprendizaje cultural mediante el eje naturaleza "/>
    <n v="0.21"/>
    <s v="Vinculación con los campos de aprendizaje cultural mediante el eje naturaleza "/>
    <n v="0.22"/>
    <n v="0.85"/>
    <x v="43"/>
    <m/>
    <m/>
  </r>
  <r>
    <x v="5"/>
    <s v="6.52.   Responsabilidad social, ancestral y ambiental - Expectativas y contextos locales y regionales"/>
    <x v="2"/>
    <s v="Crear la estrategia de cultura ambiental: AmbientalMente  en equilibrio con la Naturaleza"/>
    <n v="0.25"/>
    <s v="Implementar la estrategia de cultura ambiental  y de biodiversidad"/>
    <n v="0.25"/>
    <s v="Implementar la estrategia de cultura ambiental  y de biodiversidad"/>
    <n v="0.25"/>
    <s v="Implementar la estrategia de cultura ambiental  y de biodiversidad"/>
    <n v="0.25"/>
    <n v="1"/>
    <x v="43"/>
    <m/>
    <m/>
  </r>
  <r>
    <x v="5"/>
    <s v="6.52.   Responsabilidad social, ancestral y ambiental - Expectativas y contextos locales y regionales"/>
    <x v="2"/>
    <s v="Crear una red de resignificación cultural y ancestral de Cundinamarca"/>
    <n v="0.25"/>
    <s v="Poner en marcha una red de resignificación cultural y ancestral de Cundinamarca"/>
    <n v="0.25"/>
    <s v="Poner en marcha una red de resignificación cultural y ancestral de Cundinamarca"/>
    <n v="0.25"/>
    <s v="Poner en marcha una red de resignificación cultural y ancestral de Cundinamarca"/>
    <n v="0.25"/>
    <n v="1"/>
    <x v="43"/>
    <m/>
    <m/>
  </r>
  <r>
    <x v="5"/>
    <s v="6.52.   Responsabilidad social, ancestral y ambiental - Expectativas y contextos locales y regionales"/>
    <x v="2"/>
    <m/>
    <m/>
    <s v="    Estructurar y conceptualizar del proyecto estrategias pedagógicas vivenciales - experienciales en apoyo al (SGA). "/>
    <n v="0.15"/>
    <s v="    Estructurar y conceptualizar del proyecto estrategias pedagógicas vivenciales - experienciales en apoyo al (SGA). "/>
    <n v="0.15"/>
    <s v="Implementar el proyecto estrategias pedagógicas vivenciales - experienciales en apoyo al (SGA)"/>
    <n v="0.2"/>
    <n v="0.5"/>
    <x v="43"/>
    <m/>
    <m/>
  </r>
  <r>
    <x v="5"/>
    <s v="6.52.   Responsabilidad social, ancestral y ambiental - Expectativas y contextos locales y regionales"/>
    <x v="0"/>
    <s v="Estructuración y Conceptualización del (CAC) “Muestra cultural UCundinamarca Sabana Centro” en la extensión Chía"/>
    <n v="0.25"/>
    <s v="Implementar y realizar seguimiento con retroalimentación del (CAC) “Muestra cultural UCundinamarca Sabana Centro” en la extensión Chía"/>
    <n v="0.25"/>
    <s v="Implementar y realizar seguimiento con retroalimentación del (CAC) “Muestra cultural UCundinamarca Sabana Centro” en la extensión Chía"/>
    <n v="0.25"/>
    <s v="Implementar y realizar seguimiento con retroalimentación del (CAC) “Muestra cultural UCundinamarca Sabana Centro” en la extensión Chía"/>
    <n v="0.25"/>
    <n v="1"/>
    <x v="38"/>
    <m/>
    <m/>
  </r>
  <r>
    <x v="5"/>
    <s v="6.52.   Responsabilidad social, ancestral y ambiental - Expectativas y contextos locales y regionales"/>
    <x v="0"/>
    <s v="Estructurar y conceptualizar el (CAC) &quot;Cuidado de la Naturaleza&quot; en la extensión Facatativá   "/>
    <n v="0.25"/>
    <s v="Implementar y realizar seguimiento con retroalimentación del (CAC) &quot;Cuidado de la Naturaleza&quot; en la extensión Facatativá   "/>
    <n v="0.25"/>
    <s v="Implementar y realizar seguimiento con retroalimentación del (CAC) &quot;Cuidado de la Naturaleza&quot; en la extensión Facatativá   "/>
    <n v="0.25"/>
    <s v="Implementar y realizar seguimiento con retroalimentación del (CAC) &quot;Cuidado de la Naturaleza&quot; en la extensión Facatativá   "/>
    <n v="0.25"/>
    <n v="1"/>
    <x v="39"/>
    <m/>
    <m/>
  </r>
  <r>
    <x v="5"/>
    <s v="6.52.   Responsabilidad social, ancestral y ambiental - Expectativas y contextos locales y regionales"/>
    <x v="0"/>
    <s v="Estructuración y Conceptualización del (CAC) &quot;Identidad Suachuna&quot; en la extensión Soacha"/>
    <n v="0.25"/>
    <s v="Implementar y realizar seguimiento con retroalimentación del (CAC) “Identidad Suachuna&quot; en la extensión Soacha"/>
    <n v="0.25"/>
    <s v="Implementar y realizar seguimiento con retroalimentación del (CAC) “Identidad Suachuna&quot; en la extensión Soacha"/>
    <n v="0.25"/>
    <s v="Implementar y realizar seguimiento con retroalimentación del (CAC) “Identidad Suachuna&quot; en la extensión Soacha"/>
    <n v="0.25"/>
    <n v="1"/>
    <x v="48"/>
    <m/>
    <m/>
  </r>
  <r>
    <x v="5"/>
    <s v="6.52.   Responsabilidad social, ancestral y ambiental - Expectativas y contextos locales y regionales"/>
    <x v="0"/>
    <s v="Estructuración y Conceptualización del (CAC) &quot;Integración Catedral de sal” en la extensión Zipaquirá  "/>
    <n v="0.25"/>
    <s v="Implementar y realizar seguimiento con retroalimentación del (CAC) &quot;Integración Catedral de sal” en la extensión Zipaquirá  "/>
    <n v="0.25"/>
    <s v="Implementar y realizar seguimiento con retroalimentación del (CAC) &quot;Integración Catedral de sal” en la extensión Zipaquirá  "/>
    <n v="0.25"/>
    <s v="Implementar y realizar seguimiento con retroalimentación del (CAC) &quot;Integración Catedral de sal” en la extensión Zipaquirá  "/>
    <n v="0.25"/>
    <n v="1"/>
    <x v="41"/>
    <m/>
    <m/>
  </r>
  <r>
    <x v="5"/>
    <s v="6.52.   Responsabilidad social, ancestral y ambiental - Expectativas y contextos locales y regionales"/>
    <x v="0"/>
    <s v="Estructuración y Conceptualización del (CAC) “Habilidades Gerenciales con Inteligencia emocional” en la Seccional Girardot"/>
    <n v="0.25"/>
    <s v="Implementar y realizar seguimiento con retroalimentación del (CAC) “Habilidades Gerenciales con Inteligencia emocional” en la seccional Girardot"/>
    <n v="0.25"/>
    <s v="Implementar y realizar seguimiento con retroalimentación del (CAC) “Habilidades Gerenciales con Inteligencia emocional” en la seccional Girardot"/>
    <n v="0.25"/>
    <s v="Implementar y realizar seguimiento con retroalimentación del (CAC) “Habilidades Gerenciales con Inteligencia emocional” en la seccional Girardot"/>
    <n v="0.25"/>
    <n v="1"/>
    <x v="49"/>
    <m/>
    <m/>
  </r>
  <r>
    <x v="5"/>
    <s v="6.52.   Responsabilidad social, ancestral y ambiental - Expectativas y contextos locales y regionales"/>
    <x v="0"/>
    <s v="Estructuración y Conceptualización del (CAC) “Sembrando Esperanza” en la Seccional Ubaté"/>
    <n v="0.25"/>
    <s v="Implementar y realizar seguimiento con retroalimentación del (CAC) “Sembrando Esperanza” en la Seccional Ubaté"/>
    <n v="0.25"/>
    <s v="Implementar y realizar seguimiento con retroalimentación del (CAC) “Sembrando Esperanza” en la Seccional Ubaté"/>
    <n v="0.25"/>
    <s v="Implementar y realizar seguimiento con retroalimentación del (CAC) “Sembrando Esperanza” en la Seccional Ubaté"/>
    <n v="0.25"/>
    <n v="1"/>
    <x v="42"/>
    <m/>
    <m/>
  </r>
  <r>
    <x v="5"/>
    <s v="6.53.  Aseguramiento integral de espacios académicos"/>
    <x v="1"/>
    <s v="    Conformar un grupo multidisciplinario para hacer el diagnóstico de los espacios académicos"/>
    <n v="1"/>
    <m/>
    <m/>
    <m/>
    <m/>
    <m/>
    <m/>
    <n v="1"/>
    <x v="50"/>
    <m/>
    <m/>
  </r>
  <r>
    <x v="5"/>
    <s v="6.53.  Aseguramiento integral de espacios académicos"/>
    <x v="1"/>
    <s v="Realizar el diagnóstico de espacios académicos en cumplimiento de la normatividad"/>
    <n v="1"/>
    <m/>
    <m/>
    <s v="Realizar el diagnóstico de espacios académicos en cumplimiento de la normatividad"/>
    <n v="1"/>
    <m/>
    <m/>
    <n v="2"/>
    <x v="50"/>
    <m/>
    <m/>
  </r>
  <r>
    <x v="5"/>
    <s v="6.53.  Aseguramiento integral de espacios académicos"/>
    <x v="1"/>
    <m/>
    <m/>
    <s v="Implementar las acciones a partir del diagnóstico de espacios académicos"/>
    <n v="0.25"/>
    <s v="Implementar las acciones a partir del diagnóstico de espacios académicos"/>
    <n v="0.25"/>
    <s v="Implementar las acciones a partir del diagnóstico de espacios académicos"/>
    <n v="0.25"/>
    <n v="0.75"/>
    <x v="50"/>
    <m/>
    <m/>
  </r>
  <r>
    <x v="5"/>
    <s v="6.53.  Aseguramiento integral de espacios académicos"/>
    <x v="1"/>
    <s v="Diseñar e implementar guías y protocolos de laboratorios y de prevención de emergencias"/>
    <n v="1"/>
    <m/>
    <m/>
    <s v="Actualizar las guías y lo protocolos de los laboratorios. Incluyendo el protocolo de prevención de emergencias"/>
    <n v="1"/>
    <m/>
    <m/>
    <n v="2"/>
    <x v="50"/>
    <m/>
    <m/>
  </r>
  <r>
    <x v="5"/>
    <s v="6.54. Plan de Recursos Educativos"/>
    <x v="0"/>
    <s v="Diseño del Plan de modernización, actualización, renovación y mantenimiento de Recursos Educativos "/>
    <n v="0.2"/>
    <s v=" Implementación del Plan de Recursos Educativos"/>
    <n v="0.2"/>
    <s v=" Implementación del Plan de Recursos Educativos"/>
    <n v="0.2"/>
    <s v=" Implementación del Plan de Recursos Educativos"/>
    <n v="0.2"/>
    <n v="0.8"/>
    <x v="50"/>
    <m/>
    <m/>
  </r>
  <r>
    <x v="5"/>
    <s v="6.54. Plan de Recursos Educativos"/>
    <x v="0"/>
    <s v="Crear una estrategia de usabilidad de recursos educativos en articulación con los procesos académicos"/>
    <n v="0.4"/>
    <s v="Implementar la estrategia de usabilidad de recursos educativos en un 80 %"/>
    <m/>
    <m/>
    <m/>
    <m/>
    <m/>
    <n v="0.4"/>
    <x v="50"/>
    <m/>
    <m/>
  </r>
  <r>
    <x v="5"/>
    <s v="6.54. Plan de Recursos Educativos"/>
    <x v="0"/>
    <m/>
    <m/>
    <s v="Realizar analítica y generar acciones de mejora de la usabilidad de los recursos educativos"/>
    <n v="0.8"/>
    <m/>
    <m/>
    <m/>
    <m/>
    <n v="0.8"/>
    <x v="50"/>
    <m/>
    <m/>
  </r>
  <r>
    <x v="5"/>
    <s v="6.55.   Instituto de Posgrados (virtual)"/>
    <x v="0"/>
    <s v="Crear y aprobar el Instituto de Posgrados "/>
    <n v="0.5"/>
    <s v=" Instituto de posgrados en funcionamiento"/>
    <n v="0.5"/>
    <m/>
    <m/>
    <m/>
    <m/>
    <n v="1"/>
    <x v="51"/>
    <m/>
    <m/>
  </r>
  <r>
    <x v="5"/>
    <s v="6.55.   Instituto de Posgrados (virtual)"/>
    <x v="0"/>
    <s v="    Diseñar el plan de servicios y marketing del Instituto de Posgrados"/>
    <n v="0.25"/>
    <s v="Implementación y seguimiento del plan de servicios y marketing del Instituto de Posgrados"/>
    <n v="0.25"/>
    <s v="Implementación y seguimiento del plan de servicios y marketing del Instituto de Posgrados"/>
    <n v="0.25"/>
    <s v="Implementación y seguimiento del plan de servicios y marketing del Instituto de Posgrados"/>
    <n v="0.25"/>
    <n v="1"/>
    <x v="51"/>
    <m/>
    <m/>
  </r>
  <r>
    <x v="5"/>
    <s v="6.55.   Instituto de Posgrados (virtual)"/>
    <x v="0"/>
    <s v=" Cumplir las metas fiscales del Instituto de Posgrados"/>
    <n v="0.9"/>
    <s v=" Cumplir las metas fiscales del Instituto de Posgrados"/>
    <n v="0.9"/>
    <s v=" Cumplir las metas fiscales del Instituto de Posgrados"/>
    <n v="0.9"/>
    <s v=" Cumplir las metas fiscales del Instituto de Posgrados"/>
    <n v="0.9"/>
    <n v="0.9"/>
    <x v="51"/>
    <m/>
    <m/>
  </r>
  <r>
    <x v="5"/>
    <s v="6.56. Reestructuración y fortalecimiento de los fondos especiales"/>
    <x v="0"/>
    <m/>
    <m/>
    <s v="Proyección del plan de negocios del Centro de Idiomas"/>
    <n v="0.33329999999999999"/>
    <s v="Desarrollar el plan de negocios del Centro de Idiomas"/>
    <n v="0.33329999999999999"/>
    <s v="Desarrollar el plan de negocios del Centro de Idiomas"/>
    <n v="0.33329999999999999"/>
    <n v="0.99990000000000001"/>
    <x v="11"/>
    <m/>
    <m/>
  </r>
  <r>
    <x v="5"/>
    <s v="6.56. Reestructuración y fortalecimiento de los fondos especiales"/>
    <x v="0"/>
    <m/>
    <m/>
    <s v="Cumplimiento de las metas financieras del Centro de Idiomas"/>
    <n v="0.3"/>
    <s v="Cumplimiento de las metas financieras del Centro de Idiomas"/>
    <n v="0.3"/>
    <s v="Cumplimiento de las metas financieras del Centro de Idiomas"/>
    <n v="0.3"/>
    <n v="0.89999999999999991"/>
    <x v="11"/>
    <m/>
    <m/>
  </r>
  <r>
    <x v="5"/>
    <s v="6.56. Reestructuración y fortalecimiento de los fondos especiales"/>
    <x v="0"/>
    <s v="Proyección del plan de negocio de los Fondos de Convenios y Contratos Académicos"/>
    <n v="0.25"/>
    <s v="Desarrollar el plan de negocio de los Fondos de Convenios y Contratos Académicos"/>
    <n v="0.25"/>
    <s v="Desarrollar el plan de negocio de los Fondos de Convenios y Contratos Académicos"/>
    <n v="0.25"/>
    <s v="Desarrollar el plan de negocio de los Fondos de Convenios y Contratos Académicos"/>
    <n v="0.25"/>
    <n v="1"/>
    <x v="0"/>
    <m/>
    <m/>
  </r>
  <r>
    <x v="5"/>
    <s v="6.56. Reestructuración y fortalecimiento de los fondos especiales"/>
    <x v="0"/>
    <s v="Cumplimiento de las metas financieras del Fondo de Convenios y Contratos Académicos"/>
    <n v="0.9"/>
    <s v="Cumplimiento de las metas financieras del Fondo de Convenios y Contratos Académicos"/>
    <n v="0.9"/>
    <s v="Cumplimiento de las metas financieras del Fondo de Convenios y Contratos Académicos"/>
    <n v="0.9"/>
    <s v="Cumplimiento de las metas financieras del Fondo de Convenios y Contratos Académicos"/>
    <n v="0.9"/>
    <n v="0.9"/>
    <x v="0"/>
    <m/>
    <m/>
  </r>
  <r>
    <x v="5"/>
    <s v="6.56. Reestructuración y fortalecimiento de los fondos especiales"/>
    <x v="0"/>
    <s v="Efectuar la proyección financiera del plan de negocios del fondo de CTeI"/>
    <n v="0.25"/>
    <s v="Desarrollar el plan de negocios del fondo de CTeI"/>
    <n v="0.25"/>
    <s v="Desarrollar el plan de negocios del fondo de CTeI"/>
    <n v="0.25"/>
    <s v="Desarrollar el plan de negocios del fondo de CTeI"/>
    <n v="0.25"/>
    <n v="1"/>
    <x v="22"/>
    <m/>
    <m/>
  </r>
  <r>
    <x v="5"/>
    <s v="6.56. Reestructuración y fortalecimiento de los fondos especiales"/>
    <x v="0"/>
    <s v="Cumplimiento de las metas financieras del Fondo CTeI"/>
    <n v="0.9"/>
    <s v="Cumplimiento de las metas financieras del Fondo CTeI"/>
    <n v="0.9"/>
    <s v="Cumplimiento de las metas financieras del Fondo CTeI"/>
    <n v="0.9"/>
    <s v="Cumplimiento de las metas financieras del Fondo CTeI"/>
    <n v="0.9"/>
    <n v="0.9"/>
    <x v="22"/>
    <m/>
    <m/>
  </r>
  <r>
    <x v="5"/>
    <s v="6.56. Reestructuración y fortalecimiento de los fondos especiales"/>
    <x v="2"/>
    <s v="Efectuar la proyección financiera del plan de negocios y marketing del Fondo de Proyectos Especiales"/>
    <n v="1"/>
    <m/>
    <m/>
    <m/>
    <m/>
    <m/>
    <m/>
    <n v="1"/>
    <x v="52"/>
    <m/>
    <m/>
  </r>
  <r>
    <x v="5"/>
    <s v="6.56. Reestructuración y fortalecimiento de los fondos especiales"/>
    <x v="2"/>
    <s v="Ampliación de portafolio de servicios del fondo de proyectos especiales (docencia y sistemas)"/>
    <n v="0.5"/>
    <s v="Ampliación de portafolio de servicios del fondo de proyectos especiales (docencia y sistemas)"/>
    <n v="0.5"/>
    <m/>
    <m/>
    <m/>
    <m/>
    <n v="1"/>
    <x v="52"/>
    <m/>
    <m/>
  </r>
  <r>
    <x v="5"/>
    <s v="6.56. Reestructuración y fortalecimiento de los fondos especiales"/>
    <x v="2"/>
    <m/>
    <m/>
    <s v="Gestión de conocimiento y la innovación de proyectos especiales"/>
    <n v="0.25"/>
    <s v="Gestión de conocimiento y la innovación de proyectos especiales"/>
    <n v="0.25"/>
    <s v="Gestión de conocimiento y la innovación de proyectos especiales"/>
    <n v="0.25"/>
    <n v="0.75"/>
    <x v="52"/>
    <m/>
    <m/>
  </r>
  <r>
    <x v="5"/>
    <s v="6.56. Reestructuración y fortalecimiento de los fondos especiales"/>
    <x v="2"/>
    <s v="Cumplimiento de las metas financieras del Fondo de Proyectos Especiales"/>
    <n v="0.9"/>
    <s v="Cumplimiento de las metas financieras del Fondo de Proyectos Especiales"/>
    <n v="0.9"/>
    <s v="Cumplimiento de las metas financieras del Fondo de Proyectos Especiales"/>
    <n v="0.9"/>
    <s v="Cumplimiento de las metas financieras del Fondo de Proyectos Especiales"/>
    <n v="0.9"/>
    <n v="0.9"/>
    <x v="52"/>
    <m/>
    <m/>
  </r>
  <r>
    <x v="5"/>
    <s v="6.56. Reestructuración y fortalecimiento de los fondos especiales"/>
    <x v="1"/>
    <s v="Realizar el seguimiento de los resultados financieros de los planes de negocio de los fondos y unidades: Fondo Proyectos Especiales, Fondo CTeI, Seccionales y Extensiones, Convenios y Contratos Académicos"/>
    <n v="0.25"/>
    <s v="Realizar el seguimiento de los resultados financieros de los planes de negocio de los fondos y unidades: Fondo Proyectos Especiales, Fondo CTeI, Seccionales y Extensiones, Convenios y Contratos Académicos"/>
    <n v="0.25"/>
    <s v="Realizar el seguimiento de los resultados financieros de los planes de negocio de los fondos y unidades: Fondo Proyectos Especiales, Fondo CTeI, Seccionales y Extensiones, Convenios y Contratos Académicos"/>
    <n v="0.25"/>
    <s v="Realizar el seguimiento de los resultados financieros de los planes de negocio de los fondos y unidades: Fondo Proyectos Especiales, Fondo CTeI, Seccionales y Extensiones, Convenios y Contratos Académicos"/>
    <n v="0.25"/>
    <n v="1"/>
    <x v="5"/>
    <m/>
    <m/>
  </r>
  <r>
    <x v="5"/>
    <s v="6.56. Reestructuración y fortalecimiento de los fondos especiales"/>
    <x v="1"/>
    <s v="Proyección del plan de negocio de los Fondos de Seccionales y Extensiones "/>
    <n v="0.25"/>
    <s v="Desarrollar el plan de negocio de los fondos de Seccionales y Extensiones"/>
    <n v="0.25"/>
    <s v="Desarrollar el plan de negocio de los fondos de Seccionales y Extensiones"/>
    <n v="0.25"/>
    <s v="Desarrollar el plan de negocio de los fondos de Seccionales y Extensiones"/>
    <n v="0.25"/>
    <n v="1"/>
    <x v="25"/>
    <m/>
    <m/>
  </r>
  <r>
    <x v="5"/>
    <s v="6.56. Reestructuración y fortalecimiento de los fondos especiales"/>
    <x v="1"/>
    <s v="Cumplimiento de las metas financieras del Fondo de Seccionales y Extensiones"/>
    <n v="0.9"/>
    <s v="Cumplimiento de las metas financieras del Fondo de Seccionales y Extensiones"/>
    <n v="0.9"/>
    <s v="Cumplimiento de las metas financieras del Fondo de Seccionales y Extensiones"/>
    <n v="0.9"/>
    <s v="Cumplimiento de las metas financieras del Fondo de Seccionales y Extensiones"/>
    <n v="0.9"/>
    <n v="0.9"/>
    <x v="25"/>
    <m/>
    <m/>
  </r>
  <r>
    <x v="5"/>
    <s v="6.56. Reestructuración y fortalecimiento de los fondos especiales"/>
    <x v="2"/>
    <s v="Desarrollar estrategias de marketing de los Fondos de Convenios y Contratos Académicos "/>
    <n v="0.25"/>
    <s v="Desarrollar estrategias de marketing de los Fondos de Convenios y Contratos Académicos "/>
    <n v="0.25"/>
    <s v="Desarrollar estrategias de marketing de los Fondos de Convenios y Contratos Académicos "/>
    <n v="0.25"/>
    <s v="Desarrollar estrategias de marketing de los Fondos de Convenios y Contratos Académicos "/>
    <n v="0.25"/>
    <n v="1"/>
    <x v="25"/>
    <m/>
    <m/>
  </r>
  <r>
    <x v="5"/>
    <s v="6.56. Reestructuración y fortalecimiento de los fondos especiales"/>
    <x v="2"/>
    <s v="Implementar la unidad de marketing digital."/>
    <n v="0.25"/>
    <s v="Implementar la unidad de marketing digital."/>
    <n v="0.25"/>
    <s v="Implementar la unidad de marketing digital."/>
    <n v="0.25"/>
    <s v="Implementar la unidad de marketing digital."/>
    <n v="0.25"/>
    <n v="1"/>
    <x v="18"/>
    <m/>
    <m/>
  </r>
  <r>
    <x v="5"/>
    <s v="6.56. Reestructuración y fortalecimiento de los fondos especiales"/>
    <x v="2"/>
    <s v="Estructurar la estrategia comercial de mercadeo marketing digital"/>
    <n v="0.25"/>
    <s v="Diseño del plan de marketing digital enfocado a promocionar y apoyar la comercialización de la oferta de educación continuada (cursos y diplomados, pregrados y posgrados)"/>
    <n v="0.25"/>
    <s v="Diseño del plan de marketing digital enfocado a promocionar y apoyar la comercialización de la oferta de educación continuada (cursos y diplomados, pregrados y posgrados)"/>
    <n v="0.25"/>
    <s v="Diseño del plan de marketing digital enfocado a promocionar y apoyar la comercialización de la oferta de educación continuada (cursos y diplomados, pregrados y posgrados)"/>
    <n v="0.25"/>
    <n v="1"/>
    <x v="18"/>
    <m/>
    <m/>
  </r>
  <r>
    <x v="5"/>
    <s v="6.57.  Austeridad y racionalización del gasto."/>
    <x v="1"/>
    <s v="Diseño e implementación de la campaña de cuidado del Agua, ahorro de Energía y ahorro en el gasto de papel"/>
    <n v="0.25"/>
    <s v="Diseño e implementación de la campaña de cuidado del Agua, ahorro de Energía y ahorro en el gasto de papel"/>
    <n v="0.25"/>
    <s v="Diseño e implementación de la campaña de cuidado del Agua, ahorro de Energía y ahorro en el gasto de papel"/>
    <n v="0.25"/>
    <s v="Diseño e implementación de la campaña de cuidado del Agua, ahorro de Energía y ahorro en el gasto de papel"/>
    <n v="0.25"/>
    <n v="1"/>
    <x v="43"/>
    <m/>
    <m/>
  </r>
  <r>
    <x v="5"/>
    <s v="6.57.  Austeridad y racionalización del gasto."/>
    <x v="1"/>
    <s v="Diseño de campaña de cuidado del Agua, ahorro de Energía y ahorro en el gasto de papel "/>
    <n v="0.25"/>
    <s v="Implementar las estrategias de austeridad del gasto en la Sede Fusagasugá"/>
    <n v="0.25"/>
    <s v="Implementar las estrategias de austeridad del gasto en la Sede Fusagasugá"/>
    <n v="0.25"/>
    <s v="Implementar las estrategias de austeridad del gasto en la Sede Fusagasugá"/>
    <n v="0.25"/>
    <n v="1"/>
    <x v="29"/>
    <m/>
    <m/>
  </r>
  <r>
    <x v="5"/>
    <s v="6.57.  Austeridad y racionalización del gasto."/>
    <x v="1"/>
    <s v="Crear la estrategia de ejecución presupuestal"/>
    <n v="1"/>
    <m/>
    <m/>
    <m/>
    <m/>
    <m/>
    <m/>
    <n v="1"/>
    <x v="30"/>
    <m/>
    <m/>
  </r>
  <r>
    <x v="5"/>
    <s v="6.57.  Austeridad y racionalización del gasto."/>
    <x v="1"/>
    <m/>
    <m/>
    <s v=" Revisar, ajustar y aprobar el plan de austeridad del gasto"/>
    <n v="1"/>
    <m/>
    <m/>
    <m/>
    <m/>
    <n v="1"/>
    <x v="30"/>
    <m/>
    <m/>
  </r>
  <r>
    <x v="5"/>
    <s v="6.57.  Austeridad y racionalización del gasto."/>
    <x v="1"/>
    <m/>
    <m/>
    <s v="Implementar la estrategia de ejecución presupuestal con resultados anuales por encima del 90 %"/>
    <n v="0.9"/>
    <s v="Implementar la estrategia de ejecución presupuestal con resultados anuales por encima del 90 %"/>
    <n v="0.9"/>
    <s v="Implementar la estrategia de ejecución presupuestal con resultados anuales por encima del 90 %"/>
    <n v="0.9"/>
    <n v="0.9"/>
    <x v="5"/>
    <m/>
    <m/>
  </r>
  <r>
    <x v="5"/>
    <s v="6.57.  Austeridad y racionalización del gasto."/>
    <x v="1"/>
    <m/>
    <m/>
    <s v="Implementar las estrategias de austeridad del gasto en la Seccional Girardot, Ubaté y Extensiones de Facatativá, Soacha, Chía y Zipaquirá  "/>
    <n v="0.25"/>
    <s v="Implementar las estrategias de austeridad del gasto en la Seccional Girardot, Ubaté y Extensiones de Facatativá, Soacha, Chía y Zipaquirá  "/>
    <n v="0.25"/>
    <s v="Implementar las estrategias de austeridad del gasto en la Seccional Girardot, Ubaté y Extensiones de Facatativá, Soacha, Chía y Zipaquirá  "/>
    <n v="0.25"/>
    <n v="0.75"/>
    <x v="25"/>
    <m/>
    <m/>
  </r>
  <r>
    <x v="5"/>
    <s v="6.57.  Austeridad y racionalización del gasto."/>
    <x v="1"/>
    <s v="Diseñar la estrategia de austeridad del gasto en la sede, seccionales y extensiones"/>
    <n v="0.5"/>
    <s v="Diseñar la estrategia de austeridad del gasto en la sede, seccionales y extensiones"/>
    <n v="0.5"/>
    <m/>
    <m/>
    <m/>
    <m/>
    <n v="1"/>
    <x v="35"/>
    <m/>
    <m/>
  </r>
  <r>
    <x v="5"/>
    <s v="6.58.  Formulación de Proyectos estratégicos"/>
    <x v="3"/>
    <m/>
    <m/>
    <s v="Certificacion ambiental "/>
    <n v="1"/>
    <m/>
    <m/>
    <m/>
    <m/>
    <n v="1"/>
    <x v="43"/>
    <m/>
    <m/>
  </r>
  <r>
    <x v="5"/>
    <s v="6.58.  Formulación de Proyectos estratégicos"/>
    <x v="3"/>
    <m/>
    <m/>
    <s v="Centro de Innovacion Deportiva (Nota: Se realizará en el CAD)"/>
    <n v="1"/>
    <m/>
    <m/>
    <m/>
    <m/>
    <n v="1"/>
    <x v="10"/>
    <m/>
    <m/>
  </r>
  <r>
    <x v="5"/>
    <s v="6.58.  Formulación de Proyectos estratégicos"/>
    <x v="3"/>
    <m/>
    <m/>
    <s v="Plan de acreditación de programas - Ruta de la calidad académica"/>
    <n v="1"/>
    <m/>
    <m/>
    <m/>
    <m/>
    <n v="1"/>
    <x v="1"/>
    <m/>
    <m/>
  </r>
  <r>
    <x v="5"/>
    <s v="6.58.  Formulación de Proyectos estratégicos"/>
    <x v="3"/>
    <m/>
    <m/>
    <s v="Campus Verde"/>
    <n v="1"/>
    <m/>
    <m/>
    <m/>
    <m/>
    <n v="1"/>
    <x v="29"/>
    <m/>
    <m/>
  </r>
  <r>
    <x v="5"/>
    <s v="6.58.  Formulación de Proyectos estratégicos"/>
    <x v="3"/>
    <m/>
    <m/>
    <s v="Mejoramiento de las oficinas de bienestar universitario"/>
    <n v="1"/>
    <m/>
    <m/>
    <m/>
    <m/>
    <n v="1"/>
    <x v="29"/>
    <m/>
    <m/>
  </r>
  <r>
    <x v="5"/>
    <s v="6.58.  Formulación de Proyectos estratégicos"/>
    <x v="3"/>
    <m/>
    <m/>
    <s v="Centro Regional de Innovacion"/>
    <n v="1"/>
    <m/>
    <m/>
    <m/>
    <m/>
    <n v="1"/>
    <x v="22"/>
    <m/>
    <m/>
  </r>
  <r>
    <x v="5"/>
    <s v="6.58.  Formulación de Proyectos estratégicos"/>
    <x v="3"/>
    <m/>
    <m/>
    <s v="Fortalecimiento de infraestructura fisica EL VERGEL"/>
    <n v="1"/>
    <m/>
    <m/>
    <m/>
    <m/>
    <n v="1"/>
    <x v="30"/>
    <m/>
    <m/>
  </r>
  <r>
    <x v="5"/>
    <s v="6.58.  Formulación de Proyectos estratégicos"/>
    <x v="3"/>
    <m/>
    <m/>
    <s v=" Universidad Digital"/>
    <n v="1"/>
    <m/>
    <m/>
    <m/>
    <m/>
    <n v="1"/>
    <x v="4"/>
    <m/>
    <m/>
  </r>
  <r>
    <x v="5"/>
    <s v="6.58.  Formulación de Proyectos estratégicos"/>
    <x v="3"/>
    <m/>
    <m/>
    <s v="Certificación seguridad en la información"/>
    <n v="1"/>
    <m/>
    <m/>
    <m/>
    <m/>
    <n v="1"/>
    <x v="4"/>
    <m/>
    <m/>
  </r>
  <r>
    <x v="5"/>
    <s v="6.58.  Formulación de Proyectos estratégicos"/>
    <x v="3"/>
    <m/>
    <m/>
    <s v="Certificación seguridad en el trabajo "/>
    <n v="1"/>
    <m/>
    <m/>
    <m/>
    <m/>
    <n v="1"/>
    <x v="31"/>
    <m/>
    <m/>
  </r>
  <r>
    <x v="5"/>
    <s v="6.58.  Formulación de Proyectos estratégicos"/>
    <x v="3"/>
    <m/>
    <m/>
    <s v="Aprovechamiento de residuos solidos Girardot"/>
    <n v="1"/>
    <m/>
    <m/>
    <m/>
    <m/>
    <n v="1"/>
    <x v="37"/>
    <m/>
    <m/>
  </r>
  <r>
    <x v="5"/>
    <s v="6.58.  Formulación de Proyectos estratégicos"/>
    <x v="3"/>
    <m/>
    <m/>
    <s v="Ecogranja Integral de UBATE"/>
    <n v="1"/>
    <m/>
    <m/>
    <m/>
    <m/>
    <n v="1"/>
    <x v="42"/>
    <m/>
    <m/>
  </r>
  <r>
    <x v="5"/>
    <s v="6.58.  Formulación de Proyectos estratégicos"/>
    <x v="3"/>
    <m/>
    <m/>
    <s v="Certificación anticorrupción"/>
    <n v="1"/>
    <m/>
    <m/>
    <m/>
    <m/>
    <n v="1"/>
    <x v="34"/>
    <m/>
    <m/>
  </r>
  <r>
    <x v="5"/>
    <s v="6.58.  Formulación de Proyectos estratégicos"/>
    <x v="3"/>
    <m/>
    <m/>
    <s v="Campo Multidimensional de Aprendizaje"/>
    <n v="1"/>
    <m/>
    <m/>
    <m/>
    <m/>
    <n v="1"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DD350-3ABB-4A3C-9F0D-A55BA998BE77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10" firstHeaderRow="1" firstDataRow="1" firstDataCol="1" rowPageCount="1" colPageCount="1"/>
  <pivotFields count="15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dataField="1" multipleItemSelectionAllowed="1" showAll="0">
      <items count="5"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4">
        <item x="43"/>
        <item x="7"/>
        <item x="8"/>
        <item x="9"/>
        <item x="10"/>
        <item x="11"/>
        <item x="12"/>
        <item x="0"/>
        <item x="28"/>
        <item x="1"/>
        <item x="29"/>
        <item x="15"/>
        <item x="16"/>
        <item x="24"/>
        <item x="22"/>
        <item x="30"/>
        <item x="3"/>
        <item x="51"/>
        <item x="52"/>
        <item x="4"/>
        <item x="44"/>
        <item x="31"/>
        <item x="13"/>
        <item x="36"/>
        <item x="38"/>
        <item x="39"/>
        <item x="48"/>
        <item x="40"/>
        <item x="41"/>
        <item x="5"/>
        <item x="32"/>
        <item x="37"/>
        <item x="49"/>
        <item x="42"/>
        <item x="25"/>
        <item x="14"/>
        <item x="47"/>
        <item x="26"/>
        <item x="18"/>
        <item x="46"/>
        <item x="33"/>
        <item x="34"/>
        <item x="17"/>
        <item x="6"/>
        <item x="19"/>
        <item x="20"/>
        <item x="45"/>
        <item x="27"/>
        <item x="21"/>
        <item x="23"/>
        <item x="50"/>
        <item x="2"/>
        <item x="35"/>
        <item t="default"/>
      </items>
    </pivotField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-1"/>
  </pageFields>
  <dataFields count="1">
    <dataField name="% de participación" fld="2" subtotal="count" showDataAs="percentOfTotal" baseField="0" baseItem="0" numFmtId="10"/>
  </dataFields>
  <formats count="1">
    <format dxfId="0">
      <pivotArea dataOnly="0" labelOnly="1" outline="0" axis="axisValues" fieldPosition="0"/>
    </format>
  </formats>
  <chartFormats count="7"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219F-39B9-49FD-A135-9DE98E9E3BDD}">
  <sheetPr>
    <tabColor theme="1"/>
  </sheetPr>
  <dimension ref="A1:O29"/>
  <sheetViews>
    <sheetView showGridLines="0" tabSelected="1" zoomScaleNormal="100" workbookViewId="0">
      <selection activeCell="J21" sqref="J21"/>
    </sheetView>
  </sheetViews>
  <sheetFormatPr baseColWidth="10" defaultColWidth="0" defaultRowHeight="15" customHeight="1" zeroHeight="1" x14ac:dyDescent="0.25"/>
  <cols>
    <col min="1" max="5" width="12.5703125" customWidth="1"/>
    <col min="6" max="6" width="5.85546875" customWidth="1"/>
    <col min="7" max="7" width="2.140625" customWidth="1"/>
    <col min="8" max="8" width="46.42578125" customWidth="1"/>
    <col min="9" max="9" width="2.140625" customWidth="1"/>
    <col min="10" max="10" width="46.42578125" style="108" customWidth="1"/>
    <col min="11" max="11" width="2" customWidth="1"/>
    <col min="12" max="12" width="46.42578125" customWidth="1"/>
    <col min="13" max="13" width="3" customWidth="1"/>
    <col min="14" max="14" width="47" customWidth="1"/>
    <col min="15" max="15" width="2.7109375" customWidth="1"/>
    <col min="16" max="16384" width="12.5703125" hidden="1"/>
  </cols>
  <sheetData>
    <row r="1" spans="8:14" x14ac:dyDescent="0.25"/>
    <row r="2" spans="8:14" x14ac:dyDescent="0.25"/>
    <row r="3" spans="8:14" x14ac:dyDescent="0.25"/>
    <row r="4" spans="8:14" x14ac:dyDescent="0.25"/>
    <row r="5" spans="8:14" ht="33" customHeight="1" x14ac:dyDescent="0.25">
      <c r="H5" s="117" t="s">
        <v>18</v>
      </c>
      <c r="I5" s="109"/>
      <c r="J5" s="114" t="s">
        <v>754</v>
      </c>
      <c r="K5" s="109"/>
      <c r="L5" s="116" t="s">
        <v>753</v>
      </c>
      <c r="M5" s="109"/>
      <c r="N5" s="166" t="s">
        <v>752</v>
      </c>
    </row>
    <row r="6" spans="8:14" ht="8.25" customHeight="1" x14ac:dyDescent="0.25">
      <c r="H6" s="109"/>
      <c r="I6" s="109"/>
      <c r="J6" s="110"/>
      <c r="K6" s="109"/>
      <c r="L6" s="109"/>
      <c r="M6" s="109"/>
      <c r="N6" s="109"/>
    </row>
    <row r="7" spans="8:14" ht="33" customHeight="1" x14ac:dyDescent="0.25">
      <c r="H7" s="111" t="s">
        <v>751</v>
      </c>
      <c r="I7" s="109"/>
      <c r="J7" s="167" t="s">
        <v>70</v>
      </c>
      <c r="K7" s="109"/>
      <c r="L7" s="113" t="s">
        <v>750</v>
      </c>
      <c r="M7" s="109"/>
      <c r="N7" s="112" t="s">
        <v>38</v>
      </c>
    </row>
    <row r="8" spans="8:14" ht="8.25" customHeight="1" x14ac:dyDescent="0.25">
      <c r="H8" s="109"/>
      <c r="I8" s="109"/>
      <c r="J8" s="110"/>
      <c r="K8" s="109"/>
      <c r="L8" s="109"/>
      <c r="M8" s="109"/>
      <c r="N8" s="109"/>
    </row>
    <row r="9" spans="8:14" ht="33" customHeight="1" x14ac:dyDescent="0.25">
      <c r="H9" s="111" t="s">
        <v>81</v>
      </c>
      <c r="I9" s="109"/>
      <c r="J9" s="167" t="s">
        <v>749</v>
      </c>
      <c r="K9" s="109"/>
      <c r="L9" s="113" t="s">
        <v>42</v>
      </c>
      <c r="M9" s="109"/>
      <c r="N9" s="112" t="s">
        <v>748</v>
      </c>
    </row>
    <row r="10" spans="8:14" ht="9.75" customHeight="1" x14ac:dyDescent="0.25">
      <c r="H10" s="115"/>
      <c r="I10" s="109"/>
      <c r="J10" s="110"/>
      <c r="K10" s="109"/>
      <c r="L10" s="109"/>
      <c r="M10" s="109"/>
      <c r="N10" s="109"/>
    </row>
    <row r="11" spans="8:14" ht="33" customHeight="1" x14ac:dyDescent="0.25">
      <c r="H11" s="168" t="s">
        <v>148</v>
      </c>
      <c r="I11" s="109"/>
      <c r="J11" s="167" t="s">
        <v>747</v>
      </c>
      <c r="K11" s="109"/>
      <c r="L11" s="113" t="s">
        <v>314</v>
      </c>
      <c r="M11" s="109"/>
      <c r="N11" s="112" t="s">
        <v>746</v>
      </c>
    </row>
    <row r="12" spans="8:14" ht="8.25" customHeight="1" x14ac:dyDescent="0.25">
      <c r="H12" s="109"/>
      <c r="I12" s="109"/>
      <c r="J12" s="110"/>
      <c r="K12" s="109"/>
      <c r="L12" s="109"/>
      <c r="M12" s="109"/>
      <c r="N12" s="109"/>
    </row>
    <row r="13" spans="8:14" ht="33" customHeight="1" x14ac:dyDescent="0.25">
      <c r="H13" s="111" t="s">
        <v>214</v>
      </c>
      <c r="I13" s="109"/>
      <c r="J13" s="167" t="s">
        <v>745</v>
      </c>
      <c r="K13" s="109"/>
      <c r="L13" s="113" t="s">
        <v>744</v>
      </c>
      <c r="M13" s="109"/>
      <c r="N13" s="112" t="s">
        <v>743</v>
      </c>
    </row>
    <row r="14" spans="8:14" ht="8.25" customHeight="1" x14ac:dyDescent="0.25">
      <c r="H14" s="109"/>
      <c r="I14" s="109"/>
      <c r="J14" s="110"/>
      <c r="K14" s="109"/>
      <c r="L14" s="109"/>
      <c r="M14" s="109"/>
      <c r="N14" s="109"/>
    </row>
    <row r="15" spans="8:14" ht="33" customHeight="1" x14ac:dyDescent="0.25">
      <c r="H15" s="111" t="s">
        <v>742</v>
      </c>
      <c r="I15" s="109"/>
      <c r="J15" s="167" t="s">
        <v>741</v>
      </c>
      <c r="K15" s="109"/>
      <c r="L15" s="113" t="s">
        <v>740</v>
      </c>
      <c r="M15" s="109"/>
      <c r="N15" s="112" t="s">
        <v>739</v>
      </c>
    </row>
    <row r="16" spans="8:14" ht="8.25" customHeight="1" x14ac:dyDescent="0.25">
      <c r="H16" s="109"/>
      <c r="I16" s="109"/>
      <c r="J16" s="110"/>
      <c r="K16" s="109"/>
      <c r="L16" s="109"/>
      <c r="M16" s="109"/>
      <c r="N16" s="109"/>
    </row>
    <row r="17" spans="8:14" ht="33" customHeight="1" x14ac:dyDescent="0.25">
      <c r="H17" s="111" t="s">
        <v>51</v>
      </c>
      <c r="I17" s="109"/>
      <c r="J17" s="167" t="s">
        <v>738</v>
      </c>
      <c r="K17" s="109"/>
      <c r="L17" s="113" t="s">
        <v>737</v>
      </c>
      <c r="M17" s="109"/>
      <c r="N17" s="112" t="s">
        <v>466</v>
      </c>
    </row>
    <row r="18" spans="8:14" ht="8.25" customHeight="1" x14ac:dyDescent="0.25">
      <c r="H18" s="109"/>
      <c r="I18" s="109"/>
      <c r="J18" s="110"/>
      <c r="K18" s="109"/>
      <c r="L18" s="109"/>
      <c r="M18" s="109"/>
      <c r="N18" s="109"/>
    </row>
    <row r="19" spans="8:14" ht="33" customHeight="1" x14ac:dyDescent="0.25">
      <c r="H19" s="111" t="s">
        <v>632</v>
      </c>
      <c r="I19" s="109"/>
      <c r="J19" s="167" t="s">
        <v>736</v>
      </c>
      <c r="K19" s="109"/>
      <c r="L19" s="113" t="s">
        <v>735</v>
      </c>
      <c r="M19" s="109"/>
      <c r="N19" s="112" t="s">
        <v>417</v>
      </c>
    </row>
    <row r="20" spans="8:14" ht="8.25" customHeight="1" x14ac:dyDescent="0.25">
      <c r="H20" s="109"/>
      <c r="I20" s="109"/>
      <c r="K20" s="109"/>
      <c r="L20" s="109"/>
      <c r="M20" s="109"/>
      <c r="N20" s="109"/>
    </row>
    <row r="21" spans="8:14" ht="33" customHeight="1" x14ac:dyDescent="0.25">
      <c r="H21" s="111" t="s">
        <v>117</v>
      </c>
      <c r="I21" s="109"/>
      <c r="K21" s="109"/>
      <c r="L21" s="113" t="s">
        <v>734</v>
      </c>
      <c r="M21" s="109"/>
      <c r="N21" s="112" t="s">
        <v>733</v>
      </c>
    </row>
    <row r="22" spans="8:14" ht="8.25" customHeight="1" x14ac:dyDescent="0.25">
      <c r="H22" s="109"/>
      <c r="I22" s="109"/>
      <c r="J22" s="110"/>
      <c r="K22" s="109"/>
      <c r="M22" s="109"/>
    </row>
    <row r="23" spans="8:14" ht="33" customHeight="1" x14ac:dyDescent="0.25">
      <c r="H23" s="111" t="s">
        <v>732</v>
      </c>
      <c r="I23" s="109"/>
      <c r="J23" s="110"/>
      <c r="K23" s="109"/>
      <c r="M23" s="109"/>
    </row>
    <row r="24" spans="8:14" ht="8.25" customHeight="1" x14ac:dyDescent="0.25">
      <c r="H24" s="109"/>
      <c r="I24" s="109"/>
      <c r="J24" s="110"/>
      <c r="K24" s="109"/>
      <c r="L24" s="109"/>
      <c r="M24" s="109"/>
      <c r="N24" s="109"/>
    </row>
    <row r="25" spans="8:14" ht="33" customHeight="1" x14ac:dyDescent="0.25">
      <c r="H25" s="111" t="s">
        <v>731</v>
      </c>
      <c r="I25" s="109"/>
      <c r="J25" s="159" t="s">
        <v>766</v>
      </c>
      <c r="K25" s="157"/>
      <c r="L25" s="160" t="s">
        <v>131</v>
      </c>
      <c r="M25" s="157"/>
      <c r="N25" s="161" t="s">
        <v>276</v>
      </c>
    </row>
    <row r="26" spans="8:14" ht="8.25" customHeight="1" x14ac:dyDescent="0.25">
      <c r="H26" s="109"/>
      <c r="I26" s="109"/>
      <c r="J26" s="158"/>
      <c r="K26" s="157"/>
      <c r="L26" s="157"/>
      <c r="M26" s="157"/>
      <c r="N26" s="157"/>
    </row>
    <row r="27" spans="8:14" ht="33" customHeight="1" x14ac:dyDescent="0.25">
      <c r="H27" s="111" t="s">
        <v>730</v>
      </c>
      <c r="I27" s="109"/>
      <c r="J27" s="162" t="s">
        <v>308</v>
      </c>
      <c r="K27" s="157"/>
      <c r="L27" s="163" t="s">
        <v>372</v>
      </c>
      <c r="M27" s="157"/>
      <c r="N27" s="164" t="s">
        <v>405</v>
      </c>
    </row>
    <row r="28" spans="8:14" ht="64.5" customHeight="1" x14ac:dyDescent="0.25">
      <c r="H28" s="109"/>
      <c r="I28" s="109"/>
      <c r="J28" s="158"/>
      <c r="K28" s="157"/>
      <c r="L28" s="157"/>
      <c r="M28" s="157"/>
      <c r="N28" s="157"/>
    </row>
    <row r="29" spans="8:14" hidden="1" x14ac:dyDescent="0.25">
      <c r="H29" s="109"/>
      <c r="I29" s="109"/>
      <c r="J29" s="110"/>
      <c r="K29" s="109"/>
      <c r="L29" s="109"/>
      <c r="M29" s="109"/>
      <c r="N29" s="109"/>
    </row>
  </sheetData>
  <hyperlinks>
    <hyperlink ref="H5" location="VAC!A1" display="Vicerrectoría Académica" xr:uid="{3008F55F-BB50-419B-9C14-34B2A5344DC2}"/>
    <hyperlink ref="H7" location="'1'!A1" display="Dirección de Acreditación y Autoevaluación" xr:uid="{1B054024-8699-43C6-932E-2C5BF47F4FEE}"/>
    <hyperlink ref="H11" location="'3'!A1" display="Dirección de Investigación" xr:uid="{AEFB70A5-B392-44BD-B84B-D76F584AD73F}"/>
    <hyperlink ref="H13" location="'4'!A1" display="Dirección de Interacción Social Universitaria " xr:uid="{E7EF0157-0E56-4D46-9BA5-29F5D82C5DBD}"/>
    <hyperlink ref="H27" location="'11'!A1" display="Escuela de Formación y Aprendizaje" xr:uid="{EDE592B3-7372-4F32-9A0B-7364BC899AD9}"/>
    <hyperlink ref="H15" location="'5'!A1" display="Dirección de Bienestar Universtario " xr:uid="{0FC54FF1-02F3-43E5-8DF7-4C64D632ED96}"/>
    <hyperlink ref="H17" location="'6'!A1" display="Oficina de Educación Virtual y a Distancia " xr:uid="{F4CB517F-62F3-431F-ABEE-03F26B098B37}"/>
    <hyperlink ref="H21" location="'8'!A1" display="Oficina de Graduados " xr:uid="{7151CC29-B483-4A5E-9653-E9B5723D7EC6}"/>
    <hyperlink ref="H23" location="'9'!A1" display="Dialogando con el mundo (M)" xr:uid="{879830A9-8BE7-4DD3-8F01-28778491F878}"/>
    <hyperlink ref="H19" location="'7'!A1" display="Unidad de Apoyo Académico" xr:uid="{2FA32EF0-906E-47B0-A701-D4E70B5478B6}"/>
    <hyperlink ref="H9" location="'2'!A1" display="Oficina de Desarrollo Académico" xr:uid="{740C6692-D8A9-408B-9C52-F328C2231AD7}"/>
    <hyperlink ref="J7" location="'12'!A1" display="Facultad de Ciencias Administrativas, Económicas y Contables" xr:uid="{B3E93DD1-0B66-451C-A1A5-A680D75F0DC3}"/>
    <hyperlink ref="J9" location="'13'!A1" display="Facultad de Ciencias de la Salud" xr:uid="{94391CF1-3604-46D3-9D16-5125B65DAA5C}"/>
    <hyperlink ref="J11" location="'14'!A1" display="Facultad de Educación " xr:uid="{F4E3D3B3-345A-4B28-BF79-991EB751AAEB}"/>
    <hyperlink ref="J13" location="'15'!A1" display="Facultad de Ingeniería" xr:uid="{BD47EC23-D77E-4D9D-B14C-999A4CA602AC}"/>
    <hyperlink ref="J15" location="'16'!A1" display="Facultad de Ciencias Sociales, Humanidades, y Ciencias Políticas  " xr:uid="{6E34819D-14EB-4E74-8DC4-BEF20C0A7414}"/>
    <hyperlink ref="J17" location="'17'!A1" display="Facultad Ciencias de Agropecuarias" xr:uid="{622C8AB1-B99A-4BF4-9CC5-E461454E3150}"/>
    <hyperlink ref="J19" location="'18'!A1" display="Facultad Ciencias del Deporte y Educación Física" xr:uid="{0EA0A9B5-5013-4D26-9E2F-974E63B16F82}"/>
    <hyperlink ref="L5" location="VAD!A1" display="Vicerrectoría Administrativa" xr:uid="{70FFA3DA-7BF7-4803-86D2-D591B7C4EA4F}"/>
    <hyperlink ref="N7" location="'27'!A1" display="Dirección de Planeación Institucional " xr:uid="{2A31BFF4-5213-462A-945C-67F1E9F85024}"/>
    <hyperlink ref="N9" location="'28'!A1" display="Oficina Asesora de Comunicaciones " xr:uid="{262A2414-2D19-4811-B391-D203399A034A}"/>
    <hyperlink ref="N11" location="'29'!A1" display="Dirección de Sistemas y Tecnología " xr:uid="{4EED130F-46AB-4496-B641-08C1A92A5270}"/>
    <hyperlink ref="N13" location="'30'!A1" display="Oficina de Archivo y Correspondencia " xr:uid="{C50F4DB5-4F94-4138-92B0-CEFB8A7DDC9F}"/>
    <hyperlink ref="N15" location="'31'!A1" display="Oficina de Admisiones y Registro " xr:uid="{E5733A10-7DEF-43D3-A34A-92E5E6550660}"/>
    <hyperlink ref="N17" location="'32'!A1" display="Dirección de Proyectos Especiales" xr:uid="{628364EB-054D-4CFC-8080-146D50E80B4C}"/>
    <hyperlink ref="N19" location="'33'!A1" display="Dirección Jurídica" xr:uid="{3BE26A6D-6A69-499E-9A64-57BD794F72D8}"/>
    <hyperlink ref="N21" location="'34'!A1" display="Sistemas Integrados de Gestión (Calidad)" xr:uid="{950D66A0-07E0-4080-93EA-EFBB006E063E}"/>
    <hyperlink ref="L7" location="'19'!A1" display="Dirección de Talento Humano" xr:uid="{76B5AD67-D698-449C-B034-98985BBB702A}"/>
    <hyperlink ref="L9" location="'20'!A1" display="Dirección Financiera" xr:uid="{81EB72B4-1CD0-42AC-838D-110B48435A48}"/>
    <hyperlink ref="L11" location="'21'!A1" display="Dirección de Bienes y Servicios" xr:uid="{6618D7B4-1E82-4AED-8A5C-7010EF8C95AB}"/>
    <hyperlink ref="L13" location="'22'!A1" display="Seccional Girardot" xr:uid="{9BC6EC6A-7911-40DA-872F-3DF22F221373}"/>
    <hyperlink ref="L15" location="'23'!A1" display="Seccional Ubaté" xr:uid="{C401CD6B-046B-4345-B841-101B18298815}"/>
    <hyperlink ref="L17" location="'24'!A1" display="Extensión Soacha" xr:uid="{7EA053C6-9C9F-4D85-9819-C016CDCCAE21}"/>
    <hyperlink ref="L19" location="'25'!A1" display="Extensión Facatativa" xr:uid="{48A694B5-784A-4F00-A5CD-0642C67B61CB}"/>
    <hyperlink ref="L21" location="'26'!A1" display="Extensión Zipaquirá" xr:uid="{E5D2CD7A-42B1-411D-B98E-D126F9F2631F}"/>
    <hyperlink ref="J25" location="'Frente 1'!A1" display="Frente 1. Campo Multidimensional de Aprendizaje (CMA)" xr:uid="{5F733B84-0735-4BA7-8EE8-7C677E5277DC}"/>
    <hyperlink ref="L25" location="'Frente 2'!A1" display="Frente 2. Misión trascendente" xr:uid="{79CE83FD-78E5-427C-822B-4C832B5B21DC}"/>
    <hyperlink ref="N25" location="'Frente 3'!A1" display="Frente 3. Cultura Translocal Transmoderna" xr:uid="{CF605C7C-9040-4917-A6CF-B13F48FF6095}"/>
    <hyperlink ref="J27" location="'Frente 4'!A1" display="Frente 4. Bienestar Universitario constitutivo de la vida y la libertad" xr:uid="{998FCB5F-1F24-4ED5-9305-6F3FEA2CCF16}"/>
    <hyperlink ref="L27" location="'Frente 5'!A1" display="Frente 5. Diálogo transfronterizo" xr:uid="{238E1DC0-7407-4F6E-92B4-254796A835A0}"/>
    <hyperlink ref="N27" location="'Frente 6'!A1" display="Frente 6. Organización universitaria inteligente con alma y corazón " xr:uid="{AD1957E6-F203-4FA6-88EC-815AA8112548}"/>
    <hyperlink ref="H25" location="'10'!A1" display="Dirección de Posgrados" xr:uid="{CC0AF32B-8F77-4250-BED8-4D553977DD6C}"/>
    <hyperlink ref="N5" location="SEC!A1" display="Secretaría General" xr:uid="{0341A6A8-6E15-4759-ABCA-BA0F24D9FAC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B8567-8541-4A2D-B32B-29405E5C4E16}">
  <sheetPr filterMode="1"/>
  <dimension ref="A1:R435"/>
  <sheetViews>
    <sheetView showGridLines="0" zoomScale="70" zoomScaleNormal="70" workbookViewId="0">
      <selection activeCell="G241" sqref="G24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765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6. Organización universitaria inteligente con alma y corazón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A46A-DF9F-41C4-B328-E87DC174E695}">
  <sheetPr filterMode="1"/>
  <dimension ref="A1:R435"/>
  <sheetViews>
    <sheetView showGridLines="0" zoomScale="70" zoomScaleNormal="7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18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2">
      <filters>
        <filter val="Vicerrectoría Académica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filterColumn colId="12">
      <filters>
        <filter val="Vicerrectoría Académica"/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1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A3A80-7460-43DE-8D48-0F5F3C92D061}">
  <sheetPr filterMode="1"/>
  <dimension ref="A1:R30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H1" s="171" t="s">
        <v>271</v>
      </c>
      <c r="I1" s="172"/>
      <c r="J1" s="172"/>
      <c r="K1" s="172"/>
      <c r="L1" s="172"/>
      <c r="M1" s="171"/>
      <c r="N1" s="171"/>
      <c r="O1" s="171"/>
      <c r="P1" s="171"/>
    </row>
    <row r="2" spans="1:17" ht="63" customHeight="1" x14ac:dyDescent="0.9">
      <c r="B2" s="170" t="s">
        <v>759</v>
      </c>
      <c r="C2" s="170"/>
      <c r="D2" s="170"/>
      <c r="H2" s="171"/>
      <c r="I2" s="172"/>
      <c r="J2" s="172"/>
      <c r="K2" s="172"/>
      <c r="L2" s="172"/>
      <c r="M2" s="171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9" t="s">
        <v>17</v>
      </c>
      <c r="D7" s="10" t="s">
        <v>18</v>
      </c>
      <c r="E7" s="11" t="s">
        <v>29</v>
      </c>
      <c r="F7" s="11">
        <v>1</v>
      </c>
      <c r="G7" s="11"/>
      <c r="H7" s="11"/>
      <c r="I7" s="11"/>
      <c r="J7" s="11"/>
      <c r="K7" s="11"/>
      <c r="L7" s="11"/>
      <c r="M7" s="15">
        <f>F7+H7+J7+L7</f>
        <v>1</v>
      </c>
      <c r="N7" s="11" t="s">
        <v>21</v>
      </c>
      <c r="O7" s="11" t="s">
        <v>30</v>
      </c>
      <c r="P7" s="11"/>
      <c r="Q7" s="8"/>
    </row>
    <row r="8" spans="1:17" ht="63" hidden="1" customHeight="1" thickBot="1" x14ac:dyDescent="0.3">
      <c r="A8" s="8"/>
      <c r="B8" s="9" t="s">
        <v>16</v>
      </c>
      <c r="C8" s="16" t="s">
        <v>33</v>
      </c>
      <c r="D8" s="10" t="s">
        <v>18</v>
      </c>
      <c r="E8" s="11" t="s">
        <v>34</v>
      </c>
      <c r="F8" s="11">
        <v>1</v>
      </c>
      <c r="G8" s="11"/>
      <c r="H8" s="11"/>
      <c r="I8" s="21"/>
      <c r="J8" s="21"/>
      <c r="K8" s="21"/>
      <c r="L8" s="11"/>
      <c r="M8" s="15">
        <f>F8+H8+J8+L8</f>
        <v>1</v>
      </c>
      <c r="N8" s="14" t="s">
        <v>21</v>
      </c>
      <c r="O8" s="14"/>
      <c r="P8" s="14"/>
      <c r="Q8" s="8"/>
    </row>
    <row r="9" spans="1:17" ht="26.25" hidden="1" thickBot="1" x14ac:dyDescent="0.3">
      <c r="A9" s="8"/>
      <c r="B9" s="9" t="s">
        <v>16</v>
      </c>
      <c r="C9" s="16" t="s">
        <v>33</v>
      </c>
      <c r="D9" s="10" t="s">
        <v>18</v>
      </c>
      <c r="E9" s="11"/>
      <c r="F9" s="11"/>
      <c r="G9" s="17"/>
      <c r="H9" s="17"/>
      <c r="I9" s="21" t="s">
        <v>35</v>
      </c>
      <c r="J9" s="12">
        <v>0.5</v>
      </c>
      <c r="K9" s="21" t="s">
        <v>35</v>
      </c>
      <c r="L9" s="12">
        <v>0.5</v>
      </c>
      <c r="M9" s="13">
        <f>F9+H9+J9+L9</f>
        <v>1</v>
      </c>
      <c r="N9" s="14" t="s">
        <v>21</v>
      </c>
      <c r="O9" s="14"/>
      <c r="P9" s="14"/>
      <c r="Q9" s="8"/>
    </row>
    <row r="10" spans="1:17" ht="26.25" thickBot="1" x14ac:dyDescent="0.3">
      <c r="A10" s="8"/>
      <c r="B10" s="9" t="s">
        <v>16</v>
      </c>
      <c r="C10" s="16" t="s">
        <v>17</v>
      </c>
      <c r="D10" s="10" t="s">
        <v>18</v>
      </c>
      <c r="E10" s="17"/>
      <c r="F10" s="17"/>
      <c r="G10" s="17" t="s">
        <v>24</v>
      </c>
      <c r="H10" s="18">
        <v>1</v>
      </c>
      <c r="I10" s="17" t="s">
        <v>24</v>
      </c>
      <c r="J10" s="18">
        <v>1</v>
      </c>
      <c r="K10" s="17" t="s">
        <v>24</v>
      </c>
      <c r="L10" s="18">
        <v>1</v>
      </c>
      <c r="M10" s="13">
        <f>(F10+H10+J10+L10)/3</f>
        <v>1</v>
      </c>
      <c r="N10" s="25" t="s">
        <v>20</v>
      </c>
      <c r="O10" s="25" t="s">
        <v>21</v>
      </c>
      <c r="P10" s="25"/>
      <c r="Q10" s="8"/>
    </row>
    <row r="11" spans="1:17" ht="26.25" thickBot="1" x14ac:dyDescent="0.3">
      <c r="A11" s="8"/>
      <c r="B11" s="9" t="s">
        <v>16</v>
      </c>
      <c r="C11" s="9" t="s">
        <v>17</v>
      </c>
      <c r="D11" s="10" t="s">
        <v>18</v>
      </c>
      <c r="E11" s="11"/>
      <c r="F11" s="11"/>
      <c r="G11" s="11" t="s">
        <v>26</v>
      </c>
      <c r="H11" s="12">
        <v>0.5</v>
      </c>
      <c r="I11" s="11"/>
      <c r="J11" s="11"/>
      <c r="K11" s="11" t="s">
        <v>26</v>
      </c>
      <c r="L11" s="12">
        <v>0.5</v>
      </c>
      <c r="M11" s="13">
        <f t="shared" ref="M11:M29" si="0">F11+H11+J11+L11</f>
        <v>1</v>
      </c>
      <c r="N11" s="19" t="s">
        <v>21</v>
      </c>
      <c r="O11" s="15"/>
      <c r="P11" s="15"/>
      <c r="Q11" s="8"/>
    </row>
    <row r="12" spans="1:17" ht="39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27</v>
      </c>
      <c r="F12" s="12">
        <v>0.25</v>
      </c>
      <c r="G12" s="11" t="s">
        <v>27</v>
      </c>
      <c r="H12" s="12">
        <v>0.25</v>
      </c>
      <c r="I12" s="11" t="s">
        <v>27</v>
      </c>
      <c r="J12" s="12">
        <v>0.25</v>
      </c>
      <c r="K12" s="11" t="s">
        <v>27</v>
      </c>
      <c r="L12" s="12">
        <v>0.25</v>
      </c>
      <c r="M12" s="13">
        <f t="shared" si="0"/>
        <v>1</v>
      </c>
      <c r="N12" s="14" t="s">
        <v>21</v>
      </c>
      <c r="O12" s="15"/>
      <c r="P12" s="15"/>
      <c r="Q12" s="8"/>
    </row>
    <row r="13" spans="1:17" ht="26.25" thickBot="1" x14ac:dyDescent="0.3">
      <c r="A13" s="8"/>
      <c r="B13" s="9" t="s">
        <v>16</v>
      </c>
      <c r="C13" s="9" t="s">
        <v>17</v>
      </c>
      <c r="D13" s="10" t="s">
        <v>18</v>
      </c>
      <c r="E13" s="11" t="s">
        <v>28</v>
      </c>
      <c r="F13" s="12">
        <v>0.25</v>
      </c>
      <c r="G13" s="11" t="s">
        <v>28</v>
      </c>
      <c r="H13" s="12">
        <v>0.25</v>
      </c>
      <c r="I13" s="11" t="s">
        <v>28</v>
      </c>
      <c r="J13" s="12">
        <v>0.25</v>
      </c>
      <c r="K13" s="11" t="s">
        <v>28</v>
      </c>
      <c r="L13" s="12">
        <v>0.25</v>
      </c>
      <c r="M13" s="13">
        <f t="shared" si="0"/>
        <v>1</v>
      </c>
      <c r="N13" s="14" t="s">
        <v>21</v>
      </c>
      <c r="O13" s="14"/>
      <c r="P13" s="14"/>
      <c r="Q13" s="8"/>
    </row>
    <row r="14" spans="1:17" ht="26.25" thickBot="1" x14ac:dyDescent="0.3">
      <c r="A14" s="8"/>
      <c r="B14" s="9" t="s">
        <v>16</v>
      </c>
      <c r="C14" s="16" t="s">
        <v>33</v>
      </c>
      <c r="D14" s="10" t="s">
        <v>18</v>
      </c>
      <c r="E14" s="11" t="s">
        <v>36</v>
      </c>
      <c r="F14" s="12">
        <v>0.5</v>
      </c>
      <c r="G14" s="11" t="s">
        <v>37</v>
      </c>
      <c r="H14" s="12">
        <v>0.5</v>
      </c>
      <c r="I14" s="11"/>
      <c r="J14" s="11"/>
      <c r="K14" s="11"/>
      <c r="L14" s="11"/>
      <c r="M14" s="13">
        <f t="shared" si="0"/>
        <v>1</v>
      </c>
      <c r="N14" s="14" t="s">
        <v>38</v>
      </c>
      <c r="O14" s="14" t="s">
        <v>21</v>
      </c>
      <c r="P14" s="14"/>
      <c r="Q14" s="8"/>
    </row>
    <row r="15" spans="1:17" ht="39" thickBot="1" x14ac:dyDescent="0.3">
      <c r="A15" s="8"/>
      <c r="B15" s="9" t="s">
        <v>16</v>
      </c>
      <c r="C15" s="16" t="s">
        <v>52</v>
      </c>
      <c r="D15" s="10" t="s">
        <v>18</v>
      </c>
      <c r="E15" s="11" t="s">
        <v>66</v>
      </c>
      <c r="F15" s="12">
        <v>0.25</v>
      </c>
      <c r="G15" s="11" t="s">
        <v>66</v>
      </c>
      <c r="H15" s="12">
        <v>0.25</v>
      </c>
      <c r="I15" s="11" t="s">
        <v>66</v>
      </c>
      <c r="J15" s="12">
        <v>0.25</v>
      </c>
      <c r="K15" s="11" t="s">
        <v>66</v>
      </c>
      <c r="L15" s="12">
        <v>0.25</v>
      </c>
      <c r="M15" s="13">
        <f t="shared" si="0"/>
        <v>1</v>
      </c>
      <c r="N15" s="19" t="s">
        <v>67</v>
      </c>
      <c r="O15" s="14" t="s">
        <v>21</v>
      </c>
      <c r="P15" s="19"/>
      <c r="Q15" s="8"/>
    </row>
    <row r="16" spans="1:17" ht="77.25" thickBot="1" x14ac:dyDescent="0.3">
      <c r="A16" s="8"/>
      <c r="B16" s="9" t="s">
        <v>16</v>
      </c>
      <c r="C16" s="16" t="s">
        <v>52</v>
      </c>
      <c r="D16" s="10" t="s">
        <v>18</v>
      </c>
      <c r="E16" s="11" t="s">
        <v>68</v>
      </c>
      <c r="F16" s="12">
        <v>0.25</v>
      </c>
      <c r="G16" s="11" t="s">
        <v>68</v>
      </c>
      <c r="H16" s="12">
        <v>0.25</v>
      </c>
      <c r="I16" s="11" t="s">
        <v>68</v>
      </c>
      <c r="J16" s="12">
        <v>0.25</v>
      </c>
      <c r="K16" s="11" t="s">
        <v>68</v>
      </c>
      <c r="L16" s="12">
        <v>0.25</v>
      </c>
      <c r="M16" s="13">
        <f t="shared" si="0"/>
        <v>1</v>
      </c>
      <c r="N16" s="19" t="s">
        <v>67</v>
      </c>
      <c r="O16" s="14" t="s">
        <v>21</v>
      </c>
      <c r="P16" s="19"/>
      <c r="Q16" s="8"/>
    </row>
    <row r="17" spans="1:17" ht="93.75" customHeight="1" thickBot="1" x14ac:dyDescent="0.3">
      <c r="A17" s="8"/>
      <c r="B17" s="9" t="s">
        <v>16</v>
      </c>
      <c r="C17" s="16" t="s">
        <v>82</v>
      </c>
      <c r="D17" s="10" t="s">
        <v>18</v>
      </c>
      <c r="E17" s="17"/>
      <c r="F17" s="17"/>
      <c r="G17" s="17" t="s">
        <v>97</v>
      </c>
      <c r="H17" s="22">
        <f>100%/3</f>
        <v>0.33333333333333331</v>
      </c>
      <c r="I17" s="23" t="s">
        <v>97</v>
      </c>
      <c r="J17" s="22">
        <f>100%/3</f>
        <v>0.33333333333333331</v>
      </c>
      <c r="K17" s="23" t="s">
        <v>97</v>
      </c>
      <c r="L17" s="22">
        <f>100%/3</f>
        <v>0.33333333333333331</v>
      </c>
      <c r="M17" s="13">
        <f t="shared" si="0"/>
        <v>1</v>
      </c>
      <c r="N17" s="15" t="s">
        <v>81</v>
      </c>
      <c r="O17" s="15" t="s">
        <v>21</v>
      </c>
      <c r="P17" s="15"/>
      <c r="Q17" s="8"/>
    </row>
    <row r="18" spans="1:17" ht="39" thickBot="1" x14ac:dyDescent="0.3">
      <c r="A18" s="8"/>
      <c r="B18" s="9" t="s">
        <v>16</v>
      </c>
      <c r="C18" s="16" t="s">
        <v>127</v>
      </c>
      <c r="D18" s="10" t="s">
        <v>18</v>
      </c>
      <c r="E18" s="11" t="s">
        <v>129</v>
      </c>
      <c r="F18" s="12">
        <v>0.25</v>
      </c>
      <c r="G18" s="11" t="s">
        <v>129</v>
      </c>
      <c r="H18" s="12">
        <v>0.25</v>
      </c>
      <c r="I18" s="11" t="s">
        <v>129</v>
      </c>
      <c r="J18" s="12">
        <v>0.25</v>
      </c>
      <c r="K18" s="11" t="s">
        <v>129</v>
      </c>
      <c r="L18" s="12">
        <v>0.25</v>
      </c>
      <c r="M18" s="13">
        <f t="shared" si="0"/>
        <v>1</v>
      </c>
      <c r="N18" s="15" t="s">
        <v>21</v>
      </c>
      <c r="O18" s="15"/>
      <c r="P18" s="15"/>
      <c r="Q18" s="8"/>
    </row>
    <row r="19" spans="1:17" ht="26.25" hidden="1" customHeight="1" thickBot="1" x14ac:dyDescent="0.3">
      <c r="A19" s="8"/>
      <c r="B19" s="9" t="s">
        <v>16</v>
      </c>
      <c r="C19" s="16" t="s">
        <v>127</v>
      </c>
      <c r="D19" s="10" t="s">
        <v>18</v>
      </c>
      <c r="E19" s="11" t="s">
        <v>128</v>
      </c>
      <c r="F19" s="12">
        <v>1</v>
      </c>
      <c r="G19" s="11"/>
      <c r="H19" s="11"/>
      <c r="I19" s="11"/>
      <c r="J19" s="11"/>
      <c r="K19" s="11"/>
      <c r="L19" s="11"/>
      <c r="M19" s="13">
        <f t="shared" si="0"/>
        <v>1</v>
      </c>
      <c r="N19" s="15" t="s">
        <v>21</v>
      </c>
      <c r="O19" s="15"/>
      <c r="P19" s="15"/>
      <c r="Q19" s="8"/>
    </row>
    <row r="20" spans="1:17" ht="63" customHeight="1" thickBot="1" x14ac:dyDescent="0.3">
      <c r="A20" s="8"/>
      <c r="B20" s="30" t="s">
        <v>131</v>
      </c>
      <c r="C20" s="31" t="s">
        <v>240</v>
      </c>
      <c r="D20" s="32" t="s">
        <v>18</v>
      </c>
      <c r="E20" s="33" t="s">
        <v>241</v>
      </c>
      <c r="F20" s="33">
        <v>5</v>
      </c>
      <c r="G20" s="33" t="s">
        <v>241</v>
      </c>
      <c r="H20" s="33">
        <v>10</v>
      </c>
      <c r="I20" s="33" t="s">
        <v>241</v>
      </c>
      <c r="J20" s="33">
        <v>7</v>
      </c>
      <c r="K20" s="33" t="s">
        <v>241</v>
      </c>
      <c r="L20" s="33">
        <v>3</v>
      </c>
      <c r="M20" s="37">
        <f t="shared" si="0"/>
        <v>25</v>
      </c>
      <c r="N20" s="37" t="s">
        <v>20</v>
      </c>
      <c r="O20" s="37" t="s">
        <v>21</v>
      </c>
      <c r="P20" s="37"/>
      <c r="Q20" s="8"/>
    </row>
    <row r="21" spans="1:17" ht="63" customHeight="1" thickBot="1" x14ac:dyDescent="0.3">
      <c r="A21" s="8"/>
      <c r="B21" s="30" t="s">
        <v>131</v>
      </c>
      <c r="C21" s="31" t="s">
        <v>240</v>
      </c>
      <c r="D21" s="32" t="s">
        <v>18</v>
      </c>
      <c r="E21" s="33"/>
      <c r="F21" s="33"/>
      <c r="G21" s="33" t="s">
        <v>242</v>
      </c>
      <c r="H21" s="33">
        <v>3</v>
      </c>
      <c r="I21" s="40" t="s">
        <v>243</v>
      </c>
      <c r="J21" s="33">
        <v>2</v>
      </c>
      <c r="K21" s="40"/>
      <c r="L21" s="33"/>
      <c r="M21" s="37">
        <f t="shared" si="0"/>
        <v>5</v>
      </c>
      <c r="N21" s="43" t="s">
        <v>20</v>
      </c>
      <c r="O21" s="43" t="s">
        <v>21</v>
      </c>
      <c r="P21" s="43"/>
      <c r="Q21" s="8"/>
    </row>
    <row r="22" spans="1:17" ht="63" customHeight="1" thickBot="1" x14ac:dyDescent="0.3">
      <c r="A22" s="8"/>
      <c r="B22" s="30" t="s">
        <v>131</v>
      </c>
      <c r="C22" s="31" t="s">
        <v>240</v>
      </c>
      <c r="D22" s="32" t="s">
        <v>18</v>
      </c>
      <c r="E22" s="38"/>
      <c r="F22" s="38"/>
      <c r="G22" s="33" t="s">
        <v>244</v>
      </c>
      <c r="H22" s="33">
        <v>2</v>
      </c>
      <c r="I22" s="40"/>
      <c r="J22" s="40"/>
      <c r="K22" s="40"/>
      <c r="L22" s="33"/>
      <c r="M22" s="37">
        <f t="shared" si="0"/>
        <v>2</v>
      </c>
      <c r="N22" s="37" t="s">
        <v>20</v>
      </c>
      <c r="O22" s="37" t="s">
        <v>21</v>
      </c>
      <c r="P22" s="37"/>
      <c r="Q22" s="8"/>
    </row>
    <row r="23" spans="1:17" ht="63" customHeight="1" thickBot="1" x14ac:dyDescent="0.3">
      <c r="A23" s="8"/>
      <c r="B23" s="30" t="s">
        <v>131</v>
      </c>
      <c r="C23" s="31" t="s">
        <v>249</v>
      </c>
      <c r="D23" s="32" t="s">
        <v>18</v>
      </c>
      <c r="E23" s="33" t="s">
        <v>250</v>
      </c>
      <c r="F23" s="34">
        <v>0.5</v>
      </c>
      <c r="G23" s="33" t="s">
        <v>251</v>
      </c>
      <c r="H23" s="34">
        <v>0.5</v>
      </c>
      <c r="I23" s="33"/>
      <c r="J23" s="33"/>
      <c r="K23" s="33"/>
      <c r="L23" s="33"/>
      <c r="M23" s="37">
        <f t="shared" si="0"/>
        <v>1</v>
      </c>
      <c r="N23" s="37" t="s">
        <v>60</v>
      </c>
      <c r="O23" s="37" t="s">
        <v>21</v>
      </c>
      <c r="P23" s="37"/>
      <c r="Q23" s="8"/>
    </row>
    <row r="24" spans="1:17" ht="63" customHeight="1" thickBot="1" x14ac:dyDescent="0.3">
      <c r="A24" s="8"/>
      <c r="B24" s="30" t="s">
        <v>131</v>
      </c>
      <c r="C24" s="31" t="s">
        <v>249</v>
      </c>
      <c r="D24" s="32" t="s">
        <v>18</v>
      </c>
      <c r="E24" s="33" t="s">
        <v>252</v>
      </c>
      <c r="F24" s="33">
        <v>1</v>
      </c>
      <c r="G24" s="33" t="s">
        <v>253</v>
      </c>
      <c r="H24" s="33">
        <v>1</v>
      </c>
      <c r="I24" s="33"/>
      <c r="J24" s="33"/>
      <c r="K24" s="33"/>
      <c r="L24" s="33"/>
      <c r="M24" s="37">
        <f t="shared" si="0"/>
        <v>2</v>
      </c>
      <c r="N24" s="37" t="s">
        <v>63</v>
      </c>
      <c r="O24" s="37" t="s">
        <v>21</v>
      </c>
      <c r="P24" s="37"/>
      <c r="Q24" s="8"/>
    </row>
    <row r="25" spans="1:17" ht="63" customHeight="1" thickBot="1" x14ac:dyDescent="0.3">
      <c r="A25" s="8"/>
      <c r="B25" s="30" t="s">
        <v>131</v>
      </c>
      <c r="C25" s="31" t="s">
        <v>249</v>
      </c>
      <c r="D25" s="32" t="s">
        <v>18</v>
      </c>
      <c r="E25" s="33" t="s">
        <v>254</v>
      </c>
      <c r="F25" s="34">
        <v>0.5</v>
      </c>
      <c r="G25" s="33" t="s">
        <v>255</v>
      </c>
      <c r="H25" s="34">
        <v>0.5</v>
      </c>
      <c r="I25" s="33"/>
      <c r="J25" s="33"/>
      <c r="K25" s="33"/>
      <c r="L25" s="33"/>
      <c r="M25" s="37">
        <f t="shared" si="0"/>
        <v>1</v>
      </c>
      <c r="N25" s="37" t="s">
        <v>63</v>
      </c>
      <c r="O25" s="37" t="s">
        <v>21</v>
      </c>
      <c r="P25" s="37"/>
      <c r="Q25" s="8"/>
    </row>
    <row r="26" spans="1:17" ht="77.25" thickBot="1" x14ac:dyDescent="0.3">
      <c r="A26" s="8"/>
      <c r="B26" s="30" t="s">
        <v>131</v>
      </c>
      <c r="C26" s="31" t="s">
        <v>249</v>
      </c>
      <c r="D26" s="32" t="s">
        <v>18</v>
      </c>
      <c r="E26" s="33"/>
      <c r="F26" s="33"/>
      <c r="G26" s="33" t="s">
        <v>258</v>
      </c>
      <c r="H26" s="33">
        <v>3</v>
      </c>
      <c r="I26" s="33" t="s">
        <v>259</v>
      </c>
      <c r="J26" s="33">
        <v>2</v>
      </c>
      <c r="K26" s="33"/>
      <c r="L26" s="33"/>
      <c r="M26" s="37">
        <f t="shared" si="0"/>
        <v>5</v>
      </c>
      <c r="N26" s="37" t="s">
        <v>20</v>
      </c>
      <c r="O26" s="36" t="s">
        <v>21</v>
      </c>
      <c r="P26" s="36" t="s">
        <v>48</v>
      </c>
      <c r="Q26" s="8"/>
    </row>
    <row r="27" spans="1:17" ht="51.75" thickBot="1" x14ac:dyDescent="0.3">
      <c r="A27" s="8"/>
      <c r="B27" s="30" t="s">
        <v>131</v>
      </c>
      <c r="C27" s="31" t="s">
        <v>262</v>
      </c>
      <c r="D27" s="32" t="s">
        <v>18</v>
      </c>
      <c r="E27" s="33"/>
      <c r="F27" s="33"/>
      <c r="G27" s="33" t="s">
        <v>263</v>
      </c>
      <c r="H27" s="33">
        <v>2</v>
      </c>
      <c r="I27" s="33" t="s">
        <v>264</v>
      </c>
      <c r="J27" s="33">
        <v>3</v>
      </c>
      <c r="K27" s="33" t="s">
        <v>265</v>
      </c>
      <c r="L27" s="33">
        <v>2</v>
      </c>
      <c r="M27" s="37">
        <f t="shared" si="0"/>
        <v>7</v>
      </c>
      <c r="N27" s="37" t="s">
        <v>20</v>
      </c>
      <c r="O27" s="37" t="s">
        <v>21</v>
      </c>
      <c r="P27" s="37" t="s">
        <v>266</v>
      </c>
      <c r="Q27" s="8"/>
    </row>
    <row r="28" spans="1:17" ht="77.25" thickBot="1" x14ac:dyDescent="0.3">
      <c r="A28" s="8"/>
      <c r="B28" s="30" t="s">
        <v>131</v>
      </c>
      <c r="C28" s="31" t="s">
        <v>262</v>
      </c>
      <c r="D28" s="32" t="s">
        <v>18</v>
      </c>
      <c r="E28" s="33" t="s">
        <v>267</v>
      </c>
      <c r="F28" s="39">
        <v>0.2</v>
      </c>
      <c r="G28" s="33" t="s">
        <v>268</v>
      </c>
      <c r="H28" s="39">
        <v>0.4</v>
      </c>
      <c r="I28" s="33" t="s">
        <v>269</v>
      </c>
      <c r="J28" s="39">
        <v>0.3</v>
      </c>
      <c r="K28" s="33" t="s">
        <v>270</v>
      </c>
      <c r="L28" s="34">
        <v>0.1</v>
      </c>
      <c r="M28" s="47">
        <f t="shared" si="0"/>
        <v>1.0000000000000002</v>
      </c>
      <c r="N28" s="45" t="s">
        <v>271</v>
      </c>
      <c r="O28" s="45" t="s">
        <v>266</v>
      </c>
      <c r="P28" s="37"/>
      <c r="Q28" s="8"/>
    </row>
    <row r="29" spans="1:17" ht="63" customHeight="1" thickBot="1" x14ac:dyDescent="0.3">
      <c r="A29" s="8"/>
      <c r="B29" s="89" t="s">
        <v>405</v>
      </c>
      <c r="C29" s="90" t="s">
        <v>715</v>
      </c>
      <c r="D29" s="91" t="s">
        <v>43</v>
      </c>
      <c r="E29" s="97"/>
      <c r="F29" s="97"/>
      <c r="G29" s="97" t="s">
        <v>718</v>
      </c>
      <c r="H29" s="105">
        <v>1</v>
      </c>
      <c r="I29" s="97"/>
      <c r="J29" s="97"/>
      <c r="K29" s="97"/>
      <c r="L29" s="97"/>
      <c r="M29" s="94">
        <f t="shared" si="0"/>
        <v>1</v>
      </c>
      <c r="N29" s="102" t="s">
        <v>21</v>
      </c>
      <c r="O29" s="102"/>
      <c r="P29" s="102"/>
      <c r="Q29" s="8"/>
    </row>
    <row r="30" spans="1:17" ht="63" customHeight="1" x14ac:dyDescent="0.25">
      <c r="A30" s="8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8"/>
    </row>
  </sheetData>
  <autoFilter ref="B4:P29" xr:uid="{F9EB3E47-AAB5-4228-808E-2447457A5D0C}">
    <filterColumn colId="5">
      <customFilters>
        <customFilter operator="notEqual" val=" "/>
      </customFilters>
    </filterColumn>
    <sortState xmlns:xlrd2="http://schemas.microsoft.com/office/spreadsheetml/2017/richdata2" ref="B10:P29">
      <sortCondition ref="B5:B29"/>
      <sortCondition ref="C5:C29"/>
      <sortCondition ref="N5:N29"/>
      <sortCondition ref="O5:O29"/>
    </sortState>
  </autoFilter>
  <mergeCells count="2">
    <mergeCell ref="B2:D2"/>
    <mergeCell ref="H1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12583-B125-4AB8-A1FA-C890FB1D99C0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81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77.25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e Desarrollo Académico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4A8DE-1044-43B8-ADAE-EB371480AB8E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148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75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78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90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Investigación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163DA-77A5-4CFE-8593-0A603BBBCFD6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768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Interacción Social Universitari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15C5D-A864-45D1-9583-7B97DCD441FC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76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Bienestar Universitario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8085-8A8A-4332-B824-15B767CCBBE2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769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e Educación Virtual y a Distanci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1A45-39ED-4797-9F75-55F950179542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155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77.25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4.5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102.75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77.25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77.25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Unidad de apoyo académico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2754-5336-4912-83F7-A1CFD4FAB6B3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101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e Graduados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D0D3C-5DCC-40C3-BAD6-E3E3D2ED3E93}">
  <sheetPr filterMode="1"/>
  <dimension ref="A1:R435"/>
  <sheetViews>
    <sheetView showGridLines="0" zoomScale="70" zoomScaleNormal="70" workbookViewId="0">
      <selection activeCell="G140" sqref="G140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customWidth="1"/>
    <col min="6" max="6" width="11.7109375" style="1" bestFit="1" customWidth="1"/>
    <col min="7" max="7" width="28" style="1" customWidth="1"/>
    <col min="8" max="8" width="11.140625" style="1" bestFit="1" customWidth="1"/>
    <col min="9" max="9" width="28" style="1" customWidth="1"/>
    <col min="10" max="10" width="11.5703125" style="1" bestFit="1" customWidth="1"/>
    <col min="11" max="11" width="28" style="1" customWidth="1"/>
    <col min="12" max="12" width="11.5703125" style="1" bestFit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N2" s="169" t="s">
        <v>0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89.25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778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ecanaturas de Facultad"/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1">
    <mergeCell ref="N2:P2"/>
  </mergeCell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552FB82-5F5A-4DDE-A1E1-9204536ACF84}">
          <x14:formula1>
            <xm:f>Listas!$G$3:$G$45</xm:f>
          </x14:formula1>
          <xm:sqref>N5:P434</xm:sqref>
        </x14:dataValidation>
        <x14:dataValidation type="list" allowBlank="1" showInputMessage="1" showErrorMessage="1" xr:uid="{435B134B-37D6-4CD2-BF22-E98A54D15808}">
          <x14:formula1>
            <xm:f>Listas!$A$3:$A$8</xm:f>
          </x14:formula1>
          <xm:sqref>B5:B434</xm:sqref>
        </x14:dataValidation>
        <x14:dataValidation type="list" allowBlank="1" showInputMessage="1" showErrorMessage="1" xr:uid="{3583C845-4B09-45EF-A68C-46681873D5CA}">
          <x14:formula1>
            <xm:f>Listas!$C$3:$C$60</xm:f>
          </x14:formula1>
          <xm:sqref>C5:C434</xm:sqref>
        </x14:dataValidation>
        <x14:dataValidation type="list" allowBlank="1" showInputMessage="1" showErrorMessage="1" xr:uid="{0F038DD3-86ED-49FA-857C-AA94D7F4BCD1}">
          <x14:formula1>
            <xm:f>Listas!$E$3:$E$6</xm:f>
          </x14:formula1>
          <xm:sqref>D5:D434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BBDBD-10C3-4A44-9111-44B186BB8A89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770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ialogando con el mundo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3CB9A-7F2A-470F-9C20-054376613A7F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731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77.25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36.75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filterColumn colId="12">
      <filters>
        <filter val="Dirección de Autoevaluación y Acreditación"/>
        <filter val="Dirección de posgrados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BC55-6E69-4D08-96AB-2344A5268663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771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77.25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Escuela de Formación y Aprendizaje EFAD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6A226-A165-4854-B8EC-C76B9B5BD706}">
  <sheetPr filterMode="1"/>
  <dimension ref="A1:R435"/>
  <sheetViews>
    <sheetView showGridLines="0" topLeftCell="A58" zoomScale="90" zoomScaleNormal="90" workbookViewId="0">
      <selection activeCell="M66" sqref="M66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4" width="59.42578125" style="1" customWidth="1"/>
    <col min="15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772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3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customHeight="1" thickBot="1" x14ac:dyDescent="0.3">
      <c r="A52" s="8"/>
      <c r="B52" s="9" t="s">
        <v>16</v>
      </c>
      <c r="C52" s="9" t="s">
        <v>17</v>
      </c>
      <c r="D52" s="10" t="s">
        <v>18</v>
      </c>
      <c r="E52" s="11" t="s">
        <v>19</v>
      </c>
      <c r="F52" s="12">
        <v>0.5</v>
      </c>
      <c r="G52" s="11"/>
      <c r="H52" s="11"/>
      <c r="I52" s="11" t="s">
        <v>19</v>
      </c>
      <c r="J52" s="12">
        <v>0.5</v>
      </c>
      <c r="K52" s="11"/>
      <c r="L52" s="11"/>
      <c r="M52" s="13">
        <f t="shared" si="1"/>
        <v>1</v>
      </c>
      <c r="N52" s="14" t="s">
        <v>20</v>
      </c>
      <c r="O52" s="14" t="s">
        <v>21</v>
      </c>
      <c r="P52" s="14"/>
      <c r="Q52" s="8"/>
    </row>
    <row r="53" spans="1:17" ht="63" customHeight="1" thickBot="1" x14ac:dyDescent="0.3">
      <c r="A53" s="8"/>
      <c r="B53" s="9" t="s">
        <v>16</v>
      </c>
      <c r="C53" s="9" t="s">
        <v>17</v>
      </c>
      <c r="D53" s="10" t="s">
        <v>18</v>
      </c>
      <c r="E53" s="11"/>
      <c r="F53" s="11"/>
      <c r="G53" s="11"/>
      <c r="H53" s="11"/>
      <c r="I53" s="11" t="s">
        <v>22</v>
      </c>
      <c r="J53" s="11">
        <v>2</v>
      </c>
      <c r="K53" s="11" t="s">
        <v>23</v>
      </c>
      <c r="L53" s="11">
        <v>1</v>
      </c>
      <c r="M53" s="15">
        <f t="shared" si="1"/>
        <v>3</v>
      </c>
      <c r="N53" s="14" t="s">
        <v>20</v>
      </c>
      <c r="O53" s="14" t="s">
        <v>21</v>
      </c>
      <c r="P53" s="14"/>
      <c r="Q53" s="8"/>
    </row>
    <row r="54" spans="1:17" ht="63" customHeight="1" thickBot="1" x14ac:dyDescent="0.3">
      <c r="A54" s="8"/>
      <c r="B54" s="9" t="s">
        <v>16</v>
      </c>
      <c r="C54" s="16" t="s">
        <v>17</v>
      </c>
      <c r="D54" s="10" t="s">
        <v>18</v>
      </c>
      <c r="E54" s="17"/>
      <c r="F54" s="17"/>
      <c r="G54" s="17" t="s">
        <v>24</v>
      </c>
      <c r="H54" s="18">
        <v>1</v>
      </c>
      <c r="I54" s="17" t="s">
        <v>24</v>
      </c>
      <c r="J54" s="18">
        <v>1</v>
      </c>
      <c r="K54" s="17" t="s">
        <v>24</v>
      </c>
      <c r="L54" s="18">
        <v>1</v>
      </c>
      <c r="M54" s="13">
        <f>(F54+H54+J54+L54)/3</f>
        <v>1</v>
      </c>
      <c r="N54" s="14" t="s">
        <v>20</v>
      </c>
      <c r="O54" s="19" t="s">
        <v>21</v>
      </c>
      <c r="P54" s="19"/>
      <c r="Q54" s="8"/>
    </row>
    <row r="55" spans="1:17" ht="63" customHeight="1" thickBot="1" x14ac:dyDescent="0.3">
      <c r="A55" s="8"/>
      <c r="B55" s="9" t="s">
        <v>16</v>
      </c>
      <c r="C55" s="16" t="s">
        <v>45</v>
      </c>
      <c r="D55" s="10" t="s">
        <v>18</v>
      </c>
      <c r="E55" s="17" t="s">
        <v>46</v>
      </c>
      <c r="F55" s="22">
        <v>1</v>
      </c>
      <c r="G55" s="17" t="s">
        <v>47</v>
      </c>
      <c r="H55" s="22">
        <v>1</v>
      </c>
      <c r="I55" s="23"/>
      <c r="J55" s="23"/>
      <c r="K55" s="23"/>
      <c r="L55" s="17"/>
      <c r="M55" s="13">
        <f t="shared" ref="M55:M67" si="2">F55+H55+J55+L55</f>
        <v>2</v>
      </c>
      <c r="N55" s="19" t="s">
        <v>20</v>
      </c>
      <c r="O55" s="19" t="s">
        <v>48</v>
      </c>
      <c r="P55" s="19"/>
      <c r="Q55" s="8"/>
    </row>
    <row r="56" spans="1:17" ht="63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25</v>
      </c>
      <c r="H56" s="18">
        <v>1</v>
      </c>
      <c r="I56" s="17"/>
      <c r="J56" s="18"/>
      <c r="K56" s="17"/>
      <c r="L56" s="18"/>
      <c r="M56" s="13">
        <f t="shared" si="2"/>
        <v>1</v>
      </c>
      <c r="N56" s="19" t="s">
        <v>20</v>
      </c>
      <c r="O56" s="25"/>
      <c r="P56" s="25"/>
      <c r="Q56" s="8"/>
    </row>
    <row r="57" spans="1:17" ht="63" customHeight="1" thickBot="1" x14ac:dyDescent="0.3">
      <c r="A57" s="8"/>
      <c r="B57" s="9" t="s">
        <v>16</v>
      </c>
      <c r="C57" s="16" t="s">
        <v>52</v>
      </c>
      <c r="D57" s="10" t="s">
        <v>18</v>
      </c>
      <c r="E57" s="11" t="s">
        <v>69</v>
      </c>
      <c r="F57" s="12">
        <f>100%/3</f>
        <v>0.33333333333333331</v>
      </c>
      <c r="G57" s="11" t="s">
        <v>69</v>
      </c>
      <c r="H57" s="12">
        <f>100%/3</f>
        <v>0.33333333333333331</v>
      </c>
      <c r="I57" s="11" t="s">
        <v>69</v>
      </c>
      <c r="J57" s="12">
        <f>100%/3</f>
        <v>0.33333333333333331</v>
      </c>
      <c r="K57" s="11"/>
      <c r="L57" s="11"/>
      <c r="M57" s="13">
        <f t="shared" si="2"/>
        <v>1</v>
      </c>
      <c r="N57" s="14" t="s">
        <v>774</v>
      </c>
      <c r="O57" s="15"/>
      <c r="P57" s="15"/>
      <c r="Q57" s="8"/>
    </row>
    <row r="58" spans="1:17" ht="63" customHeight="1" thickBot="1" x14ac:dyDescent="0.3">
      <c r="A58" s="8"/>
      <c r="B58" s="30" t="s">
        <v>131</v>
      </c>
      <c r="C58" s="31" t="s">
        <v>262</v>
      </c>
      <c r="D58" s="32" t="s">
        <v>18</v>
      </c>
      <c r="E58" s="33"/>
      <c r="F58" s="33"/>
      <c r="G58" s="33" t="s">
        <v>263</v>
      </c>
      <c r="H58" s="33">
        <v>2</v>
      </c>
      <c r="I58" s="33" t="s">
        <v>264</v>
      </c>
      <c r="J58" s="33">
        <v>3</v>
      </c>
      <c r="K58" s="33" t="s">
        <v>265</v>
      </c>
      <c r="L58" s="33">
        <v>2</v>
      </c>
      <c r="M58" s="37">
        <f t="shared" si="2"/>
        <v>7</v>
      </c>
      <c r="N58" s="43" t="s">
        <v>20</v>
      </c>
      <c r="O58" s="37" t="s">
        <v>21</v>
      </c>
      <c r="P58" s="37" t="s">
        <v>266</v>
      </c>
      <c r="Q58" s="8"/>
    </row>
    <row r="59" spans="1:17" ht="63" customHeight="1" thickBot="1" x14ac:dyDescent="0.3">
      <c r="A59" s="8"/>
      <c r="B59" s="30" t="s">
        <v>131</v>
      </c>
      <c r="C59" s="31" t="s">
        <v>249</v>
      </c>
      <c r="D59" s="32" t="s">
        <v>18</v>
      </c>
      <c r="E59" s="33"/>
      <c r="F59" s="33"/>
      <c r="G59" s="33" t="s">
        <v>258</v>
      </c>
      <c r="H59" s="33">
        <v>3</v>
      </c>
      <c r="I59" s="33" t="s">
        <v>259</v>
      </c>
      <c r="J59" s="33">
        <v>2</v>
      </c>
      <c r="K59" s="33"/>
      <c r="L59" s="33"/>
      <c r="M59" s="37">
        <f t="shared" si="2"/>
        <v>5</v>
      </c>
      <c r="N59" s="43" t="s">
        <v>20</v>
      </c>
      <c r="O59" s="37" t="s">
        <v>21</v>
      </c>
      <c r="P59" s="37" t="s">
        <v>48</v>
      </c>
      <c r="Q59" s="8"/>
    </row>
    <row r="60" spans="1:17" ht="63" customHeight="1" thickBot="1" x14ac:dyDescent="0.3">
      <c r="A60" s="8"/>
      <c r="B60" s="30" t="s">
        <v>131</v>
      </c>
      <c r="C60" s="31" t="s">
        <v>240</v>
      </c>
      <c r="D60" s="32" t="s">
        <v>18</v>
      </c>
      <c r="E60" s="33" t="s">
        <v>241</v>
      </c>
      <c r="F60" s="33">
        <v>5</v>
      </c>
      <c r="G60" s="33" t="s">
        <v>241</v>
      </c>
      <c r="H60" s="33">
        <v>10</v>
      </c>
      <c r="I60" s="33" t="s">
        <v>241</v>
      </c>
      <c r="J60" s="33">
        <v>7</v>
      </c>
      <c r="K60" s="33" t="s">
        <v>241</v>
      </c>
      <c r="L60" s="33">
        <v>3</v>
      </c>
      <c r="M60" s="37">
        <f t="shared" si="2"/>
        <v>25</v>
      </c>
      <c r="N60" s="37" t="s">
        <v>20</v>
      </c>
      <c r="O60" s="37" t="s">
        <v>21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240</v>
      </c>
      <c r="D61" s="32" t="s">
        <v>18</v>
      </c>
      <c r="E61" s="33"/>
      <c r="F61" s="33"/>
      <c r="G61" s="33" t="s">
        <v>242</v>
      </c>
      <c r="H61" s="33">
        <v>3</v>
      </c>
      <c r="I61" s="40" t="s">
        <v>243</v>
      </c>
      <c r="J61" s="33">
        <v>2</v>
      </c>
      <c r="K61" s="40"/>
      <c r="L61" s="33"/>
      <c r="M61" s="37">
        <f t="shared" si="2"/>
        <v>5</v>
      </c>
      <c r="N61" s="43" t="s">
        <v>20</v>
      </c>
      <c r="O61" s="37" t="s">
        <v>21</v>
      </c>
      <c r="P61" s="37"/>
      <c r="Q61" s="8"/>
    </row>
    <row r="62" spans="1:17" ht="63" customHeight="1" thickBot="1" x14ac:dyDescent="0.3">
      <c r="A62" s="8"/>
      <c r="B62" s="30" t="s">
        <v>131</v>
      </c>
      <c r="C62" s="31" t="s">
        <v>240</v>
      </c>
      <c r="D62" s="32" t="s">
        <v>18</v>
      </c>
      <c r="E62" s="38"/>
      <c r="F62" s="38"/>
      <c r="G62" s="33" t="s">
        <v>244</v>
      </c>
      <c r="H62" s="33">
        <v>2</v>
      </c>
      <c r="I62" s="40"/>
      <c r="J62" s="40"/>
      <c r="K62" s="40"/>
      <c r="L62" s="33"/>
      <c r="M62" s="37">
        <f t="shared" si="2"/>
        <v>2</v>
      </c>
      <c r="N62" s="37" t="s">
        <v>20</v>
      </c>
      <c r="O62" s="37" t="s">
        <v>21</v>
      </c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210</v>
      </c>
      <c r="D63" s="32" t="s">
        <v>18</v>
      </c>
      <c r="E63" s="33" t="s">
        <v>211</v>
      </c>
      <c r="F63" s="34">
        <v>0.2</v>
      </c>
      <c r="G63" s="33" t="s">
        <v>211</v>
      </c>
      <c r="H63" s="34">
        <v>0.22</v>
      </c>
      <c r="I63" s="33" t="s">
        <v>211</v>
      </c>
      <c r="J63" s="34">
        <v>0.23</v>
      </c>
      <c r="K63" s="33" t="s">
        <v>211</v>
      </c>
      <c r="L63" s="34">
        <v>0.25</v>
      </c>
      <c r="M63" s="35">
        <f t="shared" si="2"/>
        <v>0.9</v>
      </c>
      <c r="N63" s="37" t="s">
        <v>20</v>
      </c>
      <c r="O63" s="37" t="s">
        <v>42</v>
      </c>
      <c r="P63" s="37"/>
      <c r="Q63" s="8"/>
    </row>
    <row r="64" spans="1:17" ht="63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1</v>
      </c>
      <c r="I66" s="33"/>
      <c r="J66" s="33"/>
      <c r="K66" s="33"/>
      <c r="L66" s="33"/>
      <c r="M66" s="37">
        <f t="shared" si="2"/>
        <v>1</v>
      </c>
      <c r="N66" s="37" t="s">
        <v>20</v>
      </c>
      <c r="O66" s="37"/>
      <c r="P66" s="37"/>
      <c r="Q66" s="8"/>
    </row>
    <row r="67" spans="1:17" ht="63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customHeight="1" thickBot="1" x14ac:dyDescent="0.3">
      <c r="A69" s="8"/>
      <c r="B69" s="30" t="s">
        <v>131</v>
      </c>
      <c r="C69" s="31" t="s">
        <v>158</v>
      </c>
      <c r="D69" s="32" t="s">
        <v>18</v>
      </c>
      <c r="E69" s="33" t="s">
        <v>189</v>
      </c>
      <c r="F69" s="34">
        <v>0.25</v>
      </c>
      <c r="G69" s="33" t="s">
        <v>190</v>
      </c>
      <c r="H69" s="39">
        <v>0.25</v>
      </c>
      <c r="I69" s="33" t="s">
        <v>190</v>
      </c>
      <c r="J69" s="39">
        <v>0.25</v>
      </c>
      <c r="K69" s="33" t="s">
        <v>190</v>
      </c>
      <c r="L69" s="39">
        <v>0.25</v>
      </c>
      <c r="M69" s="35">
        <f t="shared" ref="M69:M79" si="3">F69+H69+J69+L69</f>
        <v>1</v>
      </c>
      <c r="N69" s="37" t="s">
        <v>774</v>
      </c>
      <c r="O69" s="37"/>
      <c r="P69" s="37"/>
      <c r="Q69" s="8"/>
    </row>
    <row r="70" spans="1:17" ht="63" customHeight="1" thickBot="1" x14ac:dyDescent="0.3">
      <c r="A70" s="8"/>
      <c r="B70" s="30" t="s">
        <v>131</v>
      </c>
      <c r="C70" s="31" t="s">
        <v>158</v>
      </c>
      <c r="D70" s="32" t="s">
        <v>18</v>
      </c>
      <c r="E70" s="33"/>
      <c r="F70" s="33"/>
      <c r="G70" s="33"/>
      <c r="H70" s="33"/>
      <c r="I70" s="33"/>
      <c r="J70" s="33"/>
      <c r="K70" s="33" t="s">
        <v>191</v>
      </c>
      <c r="L70" s="34">
        <v>1</v>
      </c>
      <c r="M70" s="35">
        <f t="shared" si="3"/>
        <v>1</v>
      </c>
      <c r="N70" s="37" t="s">
        <v>774</v>
      </c>
      <c r="O70" s="37"/>
      <c r="P70" s="37"/>
      <c r="Q70" s="8"/>
    </row>
    <row r="71" spans="1:17" ht="63" customHeight="1" thickBot="1" x14ac:dyDescent="0.3">
      <c r="A71" s="8"/>
      <c r="B71" s="30" t="s">
        <v>131</v>
      </c>
      <c r="C71" s="31" t="s">
        <v>210</v>
      </c>
      <c r="D71" s="32" t="s">
        <v>18</v>
      </c>
      <c r="E71" s="40" t="s">
        <v>231</v>
      </c>
      <c r="F71" s="34">
        <v>0.25</v>
      </c>
      <c r="G71" s="33" t="s">
        <v>232</v>
      </c>
      <c r="H71" s="34">
        <v>0.25</v>
      </c>
      <c r="I71" s="33" t="s">
        <v>232</v>
      </c>
      <c r="J71" s="34">
        <v>0.25</v>
      </c>
      <c r="K71" s="40" t="s">
        <v>233</v>
      </c>
      <c r="L71" s="34">
        <v>0.25</v>
      </c>
      <c r="M71" s="35">
        <f t="shared" si="3"/>
        <v>1</v>
      </c>
      <c r="N71" s="37" t="s">
        <v>774</v>
      </c>
      <c r="O71" s="37"/>
      <c r="P71" s="37"/>
      <c r="Q71" s="8"/>
    </row>
    <row r="72" spans="1:17" ht="63" customHeight="1" thickBot="1" x14ac:dyDescent="0.3">
      <c r="A72" s="8"/>
      <c r="B72" s="30" t="s">
        <v>131</v>
      </c>
      <c r="C72" s="31" t="s">
        <v>249</v>
      </c>
      <c r="D72" s="32" t="s">
        <v>18</v>
      </c>
      <c r="E72" s="33"/>
      <c r="F72" s="33"/>
      <c r="G72" s="33" t="s">
        <v>260</v>
      </c>
      <c r="H72" s="34">
        <v>0.5</v>
      </c>
      <c r="I72" s="33" t="s">
        <v>261</v>
      </c>
      <c r="J72" s="34">
        <v>0.5</v>
      </c>
      <c r="K72" s="33"/>
      <c r="L72" s="33"/>
      <c r="M72" s="37">
        <f t="shared" si="3"/>
        <v>1</v>
      </c>
      <c r="N72" s="37" t="s">
        <v>774</v>
      </c>
      <c r="O72" s="37"/>
      <c r="P72" s="37"/>
      <c r="Q72" s="8"/>
    </row>
    <row r="73" spans="1:17" ht="63" customHeight="1" thickBot="1" x14ac:dyDescent="0.3">
      <c r="A73" s="8"/>
      <c r="B73" s="48" t="s">
        <v>276</v>
      </c>
      <c r="C73" s="49" t="s">
        <v>279</v>
      </c>
      <c r="D73" s="50" t="s">
        <v>18</v>
      </c>
      <c r="E73" s="52" t="s">
        <v>280</v>
      </c>
      <c r="F73" s="53">
        <v>0.25</v>
      </c>
      <c r="G73" s="52" t="s">
        <v>280</v>
      </c>
      <c r="H73" s="53">
        <v>0.25</v>
      </c>
      <c r="I73" s="52" t="s">
        <v>280</v>
      </c>
      <c r="J73" s="53">
        <v>0.25</v>
      </c>
      <c r="K73" s="52" t="s">
        <v>280</v>
      </c>
      <c r="L73" s="53">
        <v>0.25</v>
      </c>
      <c r="M73" s="55">
        <f t="shared" si="3"/>
        <v>1</v>
      </c>
      <c r="N73" s="56" t="s">
        <v>20</v>
      </c>
      <c r="O73" s="56"/>
      <c r="P73" s="56"/>
      <c r="Q73" s="8"/>
    </row>
    <row r="74" spans="1:17" ht="63" customHeight="1" thickBot="1" x14ac:dyDescent="0.3">
      <c r="A74" s="8"/>
      <c r="B74" s="48" t="s">
        <v>276</v>
      </c>
      <c r="C74" s="49" t="s">
        <v>279</v>
      </c>
      <c r="D74" s="50" t="s">
        <v>18</v>
      </c>
      <c r="E74" s="52" t="s">
        <v>281</v>
      </c>
      <c r="F74" s="52">
        <v>2</v>
      </c>
      <c r="G74" s="52" t="s">
        <v>281</v>
      </c>
      <c r="H74" s="52">
        <v>2</v>
      </c>
      <c r="I74" s="52" t="s">
        <v>281</v>
      </c>
      <c r="J74" s="52">
        <v>2</v>
      </c>
      <c r="K74" s="52" t="s">
        <v>281</v>
      </c>
      <c r="L74" s="52">
        <v>2</v>
      </c>
      <c r="M74" s="56">
        <f t="shared" si="3"/>
        <v>8</v>
      </c>
      <c r="N74" s="56" t="s">
        <v>20</v>
      </c>
      <c r="O74" s="56"/>
      <c r="P74" s="56"/>
      <c r="Q74" s="8"/>
    </row>
    <row r="75" spans="1:17" ht="63" customHeight="1" thickBot="1" x14ac:dyDescent="0.3">
      <c r="A75" s="8"/>
      <c r="B75" s="48" t="s">
        <v>276</v>
      </c>
      <c r="C75" s="49" t="s">
        <v>284</v>
      </c>
      <c r="D75" s="50" t="s">
        <v>18</v>
      </c>
      <c r="E75" s="52"/>
      <c r="F75" s="52"/>
      <c r="G75" s="52" t="s">
        <v>285</v>
      </c>
      <c r="H75" s="52">
        <v>2</v>
      </c>
      <c r="I75" s="52" t="s">
        <v>285</v>
      </c>
      <c r="J75" s="52">
        <v>2</v>
      </c>
      <c r="K75" s="52" t="s">
        <v>285</v>
      </c>
      <c r="L75" s="52">
        <v>2</v>
      </c>
      <c r="M75" s="56">
        <f t="shared" si="3"/>
        <v>6</v>
      </c>
      <c r="N75" s="56" t="s">
        <v>20</v>
      </c>
      <c r="O75" s="56"/>
      <c r="P75" s="56"/>
      <c r="Q75" s="8"/>
    </row>
    <row r="76" spans="1:17" ht="63" customHeight="1" thickBot="1" x14ac:dyDescent="0.3">
      <c r="A76" s="8"/>
      <c r="B76" s="48" t="s">
        <v>276</v>
      </c>
      <c r="C76" s="49" t="s">
        <v>284</v>
      </c>
      <c r="D76" s="50" t="s">
        <v>18</v>
      </c>
      <c r="E76" s="52" t="s">
        <v>286</v>
      </c>
      <c r="F76" s="53">
        <v>0.5</v>
      </c>
      <c r="G76" s="52" t="s">
        <v>286</v>
      </c>
      <c r="H76" s="53">
        <v>0.5</v>
      </c>
      <c r="I76" s="52"/>
      <c r="J76" s="52"/>
      <c r="K76" s="52"/>
      <c r="L76" s="52"/>
      <c r="M76" s="55">
        <f t="shared" si="3"/>
        <v>1</v>
      </c>
      <c r="N76" s="56" t="s">
        <v>20</v>
      </c>
      <c r="O76" s="56"/>
      <c r="P76" s="56"/>
      <c r="Q76" s="8"/>
    </row>
    <row r="77" spans="1:17" ht="63" customHeight="1" thickBot="1" x14ac:dyDescent="0.3">
      <c r="A77" s="8"/>
      <c r="B77" s="48" t="s">
        <v>276</v>
      </c>
      <c r="C77" s="49" t="s">
        <v>305</v>
      </c>
      <c r="D77" s="50" t="s">
        <v>18</v>
      </c>
      <c r="E77" s="51"/>
      <c r="F77" s="51"/>
      <c r="G77" s="51" t="s">
        <v>306</v>
      </c>
      <c r="H77" s="59">
        <v>1</v>
      </c>
      <c r="I77" s="51"/>
      <c r="J77" s="59"/>
      <c r="K77" s="51"/>
      <c r="L77" s="59"/>
      <c r="M77" s="55">
        <f t="shared" si="3"/>
        <v>1</v>
      </c>
      <c r="N77" s="58" t="s">
        <v>20</v>
      </c>
      <c r="O77" s="58"/>
      <c r="P77" s="58"/>
      <c r="Q77" s="8"/>
    </row>
    <row r="78" spans="1:17" ht="63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9" t="s">
        <v>324</v>
      </c>
      <c r="F78" s="68">
        <v>0.25</v>
      </c>
      <c r="G78" s="69" t="s">
        <v>325</v>
      </c>
      <c r="H78" s="68">
        <v>0.25</v>
      </c>
      <c r="I78" s="69" t="s">
        <v>325</v>
      </c>
      <c r="J78" s="68">
        <v>0.25</v>
      </c>
      <c r="K78" s="69" t="s">
        <v>325</v>
      </c>
      <c r="L78" s="68">
        <v>0.25</v>
      </c>
      <c r="M78" s="65">
        <f t="shared" si="3"/>
        <v>1</v>
      </c>
      <c r="N78" s="70" t="s">
        <v>20</v>
      </c>
      <c r="O78" s="70" t="s">
        <v>76</v>
      </c>
      <c r="P78" s="70"/>
      <c r="Q78" s="8"/>
    </row>
    <row r="79" spans="1:17" ht="63" customHeight="1" thickBot="1" x14ac:dyDescent="0.3">
      <c r="A79" s="8"/>
      <c r="B79" s="60" t="s">
        <v>308</v>
      </c>
      <c r="C79" s="61" t="s">
        <v>322</v>
      </c>
      <c r="D79" s="62" t="s">
        <v>18</v>
      </c>
      <c r="E79" s="63" t="s">
        <v>323</v>
      </c>
      <c r="F79" s="68">
        <v>0.25</v>
      </c>
      <c r="G79" s="63" t="s">
        <v>323</v>
      </c>
      <c r="H79" s="68">
        <v>1.25</v>
      </c>
      <c r="I79" s="63" t="s">
        <v>323</v>
      </c>
      <c r="J79" s="68">
        <v>2.25</v>
      </c>
      <c r="K79" s="63" t="s">
        <v>323</v>
      </c>
      <c r="L79" s="68">
        <v>3.25</v>
      </c>
      <c r="M79" s="65">
        <f t="shared" si="3"/>
        <v>7</v>
      </c>
      <c r="N79" s="66" t="s">
        <v>20</v>
      </c>
      <c r="O79" s="66"/>
      <c r="P79" s="66"/>
      <c r="Q79" s="8"/>
    </row>
    <row r="80" spans="1:17" ht="63" customHeight="1" thickBot="1" x14ac:dyDescent="0.3">
      <c r="A80" s="8"/>
      <c r="B80" s="60" t="s">
        <v>308</v>
      </c>
      <c r="C80" s="61" t="s">
        <v>322</v>
      </c>
      <c r="D80" s="62" t="s">
        <v>18</v>
      </c>
      <c r="E80" s="63"/>
      <c r="F80" s="63"/>
      <c r="G80" s="63" t="s">
        <v>326</v>
      </c>
      <c r="H80" s="72">
        <v>147</v>
      </c>
      <c r="I80" s="63" t="s">
        <v>326</v>
      </c>
      <c r="J80" s="72">
        <v>147</v>
      </c>
      <c r="K80" s="63" t="s">
        <v>326</v>
      </c>
      <c r="L80" s="72">
        <v>147</v>
      </c>
      <c r="M80" s="70">
        <f>(F80+H80+J80+L80)/3</f>
        <v>147</v>
      </c>
      <c r="N80" s="66" t="s">
        <v>20</v>
      </c>
      <c r="O80" s="66"/>
      <c r="P80" s="66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>F282+H282+J282+L282</f>
        <v>0.75</v>
      </c>
      <c r="N282" s="95" t="s">
        <v>48</v>
      </c>
      <c r="O282" s="95"/>
      <c r="P282" s="95"/>
      <c r="Q282" s="8"/>
    </row>
    <row r="283" spans="1:17" ht="63" customHeight="1" thickBot="1" x14ac:dyDescent="0.3">
      <c r="A283" s="8"/>
      <c r="B283" s="60" t="s">
        <v>308</v>
      </c>
      <c r="C283" s="61" t="s">
        <v>322</v>
      </c>
      <c r="D283" s="62" t="s">
        <v>18</v>
      </c>
      <c r="E283" s="63"/>
      <c r="F283" s="63"/>
      <c r="G283" s="63" t="s">
        <v>327</v>
      </c>
      <c r="H283" s="71">
        <v>0.8</v>
      </c>
      <c r="I283" s="63" t="s">
        <v>327</v>
      </c>
      <c r="J283" s="71">
        <v>0.8</v>
      </c>
      <c r="K283" s="63" t="s">
        <v>327</v>
      </c>
      <c r="L283" s="71">
        <v>0.8</v>
      </c>
      <c r="M283" s="65">
        <f>(F283+H283+J283+L283)/3</f>
        <v>0.80000000000000016</v>
      </c>
      <c r="N283" s="66" t="s">
        <v>20</v>
      </c>
      <c r="O283" s="66"/>
      <c r="P283" s="66"/>
      <c r="Q283" s="8"/>
    </row>
    <row r="284" spans="1:17" ht="63" customHeight="1" thickBot="1" x14ac:dyDescent="0.3">
      <c r="A284" s="8"/>
      <c r="B284" s="60" t="s">
        <v>308</v>
      </c>
      <c r="C284" s="61" t="s">
        <v>322</v>
      </c>
      <c r="D284" s="62" t="s">
        <v>18</v>
      </c>
      <c r="E284" s="63"/>
      <c r="F284" s="63"/>
      <c r="G284" s="63" t="s">
        <v>328</v>
      </c>
      <c r="H284" s="71">
        <v>1</v>
      </c>
      <c r="I284" s="63" t="s">
        <v>328</v>
      </c>
      <c r="J284" s="71">
        <v>1</v>
      </c>
      <c r="K284" s="63" t="s">
        <v>328</v>
      </c>
      <c r="L284" s="71">
        <v>1</v>
      </c>
      <c r="M284" s="65">
        <f>(F284+H284+J284+L284)/3</f>
        <v>1</v>
      </c>
      <c r="N284" s="66" t="s">
        <v>20</v>
      </c>
      <c r="O284" s="66"/>
      <c r="P284" s="66"/>
      <c r="Q284" s="8"/>
    </row>
    <row r="285" spans="1:17" ht="63" customHeight="1" thickBot="1" x14ac:dyDescent="0.3">
      <c r="A285" s="8"/>
      <c r="B285" s="60" t="s">
        <v>308</v>
      </c>
      <c r="C285" s="61" t="s">
        <v>322</v>
      </c>
      <c r="D285" s="62" t="s">
        <v>18</v>
      </c>
      <c r="E285" s="63"/>
      <c r="F285" s="63"/>
      <c r="G285" s="63" t="s">
        <v>329</v>
      </c>
      <c r="H285" s="71">
        <v>1</v>
      </c>
      <c r="I285" s="63" t="s">
        <v>329</v>
      </c>
      <c r="J285" s="71">
        <v>1</v>
      </c>
      <c r="K285" s="63" t="s">
        <v>329</v>
      </c>
      <c r="L285" s="71">
        <v>1</v>
      </c>
      <c r="M285" s="65">
        <f>(F285+H285+J285+L285)/3</f>
        <v>1</v>
      </c>
      <c r="N285" s="66" t="s">
        <v>20</v>
      </c>
      <c r="O285" s="66"/>
      <c r="P285" s="66"/>
      <c r="Q285" s="8"/>
    </row>
    <row r="286" spans="1:17" ht="63" customHeight="1" thickBot="1" x14ac:dyDescent="0.3">
      <c r="A286" s="8"/>
      <c r="B286" s="89" t="s">
        <v>405</v>
      </c>
      <c r="C286" s="90" t="s">
        <v>684</v>
      </c>
      <c r="D286" s="91" t="s">
        <v>18</v>
      </c>
      <c r="E286" s="92" t="s">
        <v>688</v>
      </c>
      <c r="F286" s="93">
        <v>0.25</v>
      </c>
      <c r="G286" s="92" t="s">
        <v>689</v>
      </c>
      <c r="H286" s="93">
        <v>0.25</v>
      </c>
      <c r="I286" s="92" t="s">
        <v>689</v>
      </c>
      <c r="J286" s="93">
        <v>0.25</v>
      </c>
      <c r="K286" s="92" t="s">
        <v>689</v>
      </c>
      <c r="L286" s="93">
        <v>0.25</v>
      </c>
      <c r="M286" s="94">
        <f>F286+H286+J286+L286</f>
        <v>1</v>
      </c>
      <c r="N286" s="95" t="s">
        <v>20</v>
      </c>
      <c r="O286" s="95"/>
      <c r="P286" s="95"/>
      <c r="Q286" s="8"/>
    </row>
    <row r="287" spans="1:17" ht="63" customHeight="1" thickBot="1" x14ac:dyDescent="0.3">
      <c r="A287" s="8"/>
      <c r="B287" s="89" t="s">
        <v>405</v>
      </c>
      <c r="C287" s="90" t="s">
        <v>684</v>
      </c>
      <c r="D287" s="91" t="s">
        <v>18</v>
      </c>
      <c r="E287" s="92" t="s">
        <v>690</v>
      </c>
      <c r="F287" s="93">
        <v>0.9</v>
      </c>
      <c r="G287" s="92" t="s">
        <v>690</v>
      </c>
      <c r="H287" s="93">
        <v>0.9</v>
      </c>
      <c r="I287" s="92" t="s">
        <v>690</v>
      </c>
      <c r="J287" s="93">
        <v>0.9</v>
      </c>
      <c r="K287" s="92" t="s">
        <v>690</v>
      </c>
      <c r="L287" s="93">
        <v>0.9</v>
      </c>
      <c r="M287" s="94">
        <f>(F287+H287+J287+L287)/4</f>
        <v>0.9</v>
      </c>
      <c r="N287" s="99" t="s">
        <v>20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ref="M288:M319" si="11">F288+H288+J288+L288</f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si="11"/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1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1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1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1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1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1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ref="M320:M351" si="12">F320+H320+J320+L320</f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si="12"/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2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2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2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2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2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2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ref="M352:M383" si="13">F352+H352+J352+L352</f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si="13"/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3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3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3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3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3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3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ref="M384:M385" si="14">F384+H384+J384+L384</f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ecanaturas de Facultad"/>
        <filter val="Facultad de Ciencias Administrativas, Económicas y Contables"/>
      </filters>
    </filterColumn>
    <sortState xmlns:xlrd2="http://schemas.microsoft.com/office/spreadsheetml/2017/richdata2" ref="B52:P287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2FB756-CCAC-4D33-A072-986234435768}">
          <x14:formula1>
            <xm:f>Listas!$G$3:$G$45</xm:f>
          </x14:formula1>
          <xm:sqref>N52:N61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83D12-A357-49D4-AD35-0455BBD94BAF}">
  <sheetPr filterMode="1"/>
  <dimension ref="A1:R435"/>
  <sheetViews>
    <sheetView showGridLines="0" topLeftCell="A57" zoomScale="90" zoomScaleNormal="90" workbookViewId="0">
      <selection activeCell="O64" sqref="O64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749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3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9" t="s">
        <v>16</v>
      </c>
      <c r="C52" s="9" t="s">
        <v>17</v>
      </c>
      <c r="D52" s="10" t="s">
        <v>18</v>
      </c>
      <c r="E52" s="11" t="s">
        <v>19</v>
      </c>
      <c r="F52" s="12">
        <v>0.5</v>
      </c>
      <c r="G52" s="11"/>
      <c r="H52" s="11"/>
      <c r="I52" s="11" t="s">
        <v>19</v>
      </c>
      <c r="J52" s="12">
        <v>0.5</v>
      </c>
      <c r="K52" s="11"/>
      <c r="L52" s="11"/>
      <c r="M52" s="13">
        <f t="shared" si="1"/>
        <v>1</v>
      </c>
      <c r="N52" s="14" t="s">
        <v>20</v>
      </c>
      <c r="O52" s="14" t="s">
        <v>21</v>
      </c>
      <c r="P52" s="14"/>
      <c r="Q52" s="8"/>
    </row>
    <row r="53" spans="1:17" ht="63" hidden="1" customHeight="1" thickBot="1" x14ac:dyDescent="0.3">
      <c r="A53" s="8"/>
      <c r="B53" s="9" t="s">
        <v>16</v>
      </c>
      <c r="C53" s="9" t="s">
        <v>17</v>
      </c>
      <c r="D53" s="10" t="s">
        <v>18</v>
      </c>
      <c r="E53" s="11"/>
      <c r="F53" s="11"/>
      <c r="G53" s="11"/>
      <c r="H53" s="11"/>
      <c r="I53" s="11" t="s">
        <v>22</v>
      </c>
      <c r="J53" s="11">
        <v>2</v>
      </c>
      <c r="K53" s="11" t="s">
        <v>23</v>
      </c>
      <c r="L53" s="11">
        <v>1</v>
      </c>
      <c r="M53" s="15">
        <f t="shared" si="1"/>
        <v>3</v>
      </c>
      <c r="N53" s="14" t="s">
        <v>20</v>
      </c>
      <c r="O53" s="14" t="s">
        <v>21</v>
      </c>
      <c r="P53" s="14"/>
      <c r="Q53" s="8"/>
    </row>
    <row r="54" spans="1:17" ht="63" customHeight="1" thickBot="1" x14ac:dyDescent="0.3">
      <c r="A54" s="8"/>
      <c r="B54" s="9" t="s">
        <v>16</v>
      </c>
      <c r="C54" s="16" t="s">
        <v>17</v>
      </c>
      <c r="D54" s="10" t="s">
        <v>18</v>
      </c>
      <c r="E54" s="17"/>
      <c r="F54" s="17"/>
      <c r="G54" s="17" t="s">
        <v>24</v>
      </c>
      <c r="H54" s="18">
        <v>1</v>
      </c>
      <c r="I54" s="17" t="s">
        <v>24</v>
      </c>
      <c r="J54" s="18">
        <v>1</v>
      </c>
      <c r="K54" s="17" t="s">
        <v>24</v>
      </c>
      <c r="L54" s="18">
        <v>1</v>
      </c>
      <c r="M54" s="13">
        <f>(F54+H54+J54+L54)/3</f>
        <v>1</v>
      </c>
      <c r="N54" s="19" t="s">
        <v>20</v>
      </c>
      <c r="O54" s="19" t="s">
        <v>21</v>
      </c>
      <c r="P54" s="19"/>
      <c r="Q54" s="8"/>
    </row>
    <row r="55" spans="1:17" ht="63" customHeight="1" thickBot="1" x14ac:dyDescent="0.3">
      <c r="A55" s="8"/>
      <c r="B55" s="9" t="s">
        <v>16</v>
      </c>
      <c r="C55" s="16" t="s">
        <v>45</v>
      </c>
      <c r="D55" s="10" t="s">
        <v>18</v>
      </c>
      <c r="E55" s="17" t="s">
        <v>46</v>
      </c>
      <c r="F55" s="22">
        <v>1</v>
      </c>
      <c r="G55" s="17" t="s">
        <v>47</v>
      </c>
      <c r="H55" s="22">
        <v>1</v>
      </c>
      <c r="I55" s="23"/>
      <c r="J55" s="23"/>
      <c r="K55" s="23"/>
      <c r="L55" s="17"/>
      <c r="M55" s="13">
        <f t="shared" ref="M55:M66" si="2">F55+H55+J55+L55</f>
        <v>2</v>
      </c>
      <c r="N55" s="19" t="s">
        <v>20</v>
      </c>
      <c r="O55" s="19" t="s">
        <v>48</v>
      </c>
      <c r="P55" s="19"/>
      <c r="Q55" s="8"/>
    </row>
    <row r="56" spans="1:17" ht="63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25</v>
      </c>
      <c r="H56" s="18">
        <v>1</v>
      </c>
      <c r="I56" s="17"/>
      <c r="J56" s="18"/>
      <c r="K56" s="17"/>
      <c r="L56" s="18"/>
      <c r="M56" s="13">
        <f t="shared" si="2"/>
        <v>1</v>
      </c>
      <c r="N56" s="25" t="s">
        <v>20</v>
      </c>
      <c r="O56" s="25"/>
      <c r="P56" s="25"/>
      <c r="Q56" s="8"/>
    </row>
    <row r="57" spans="1:17" ht="63" customHeight="1" thickBot="1" x14ac:dyDescent="0.3">
      <c r="A57" s="8"/>
      <c r="B57" s="30" t="s">
        <v>131</v>
      </c>
      <c r="C57" s="31" t="s">
        <v>262</v>
      </c>
      <c r="D57" s="32" t="s">
        <v>18</v>
      </c>
      <c r="E57" s="33"/>
      <c r="F57" s="33"/>
      <c r="G57" s="33" t="s">
        <v>263</v>
      </c>
      <c r="H57" s="33">
        <v>2</v>
      </c>
      <c r="I57" s="33" t="s">
        <v>264</v>
      </c>
      <c r="J57" s="33">
        <v>3</v>
      </c>
      <c r="K57" s="33" t="s">
        <v>265</v>
      </c>
      <c r="L57" s="33">
        <v>2</v>
      </c>
      <c r="M57" s="37">
        <f t="shared" si="2"/>
        <v>7</v>
      </c>
      <c r="N57" s="37" t="s">
        <v>20</v>
      </c>
      <c r="O57" s="37" t="s">
        <v>21</v>
      </c>
      <c r="P57" s="37" t="s">
        <v>266</v>
      </c>
      <c r="Q57" s="8"/>
    </row>
    <row r="58" spans="1:17" ht="63" customHeight="1" thickBot="1" x14ac:dyDescent="0.3">
      <c r="A58" s="8"/>
      <c r="B58" s="30" t="s">
        <v>131</v>
      </c>
      <c r="C58" s="31" t="s">
        <v>249</v>
      </c>
      <c r="D58" s="32" t="s">
        <v>18</v>
      </c>
      <c r="E58" s="33"/>
      <c r="F58" s="33"/>
      <c r="G58" s="33" t="s">
        <v>258</v>
      </c>
      <c r="H58" s="33">
        <v>3</v>
      </c>
      <c r="I58" s="33" t="s">
        <v>259</v>
      </c>
      <c r="J58" s="33">
        <v>2</v>
      </c>
      <c r="K58" s="33"/>
      <c r="L58" s="33"/>
      <c r="M58" s="37">
        <f t="shared" si="2"/>
        <v>5</v>
      </c>
      <c r="N58" s="37" t="s">
        <v>20</v>
      </c>
      <c r="O58" s="37" t="s">
        <v>21</v>
      </c>
      <c r="P58" s="37" t="s">
        <v>48</v>
      </c>
      <c r="Q58" s="8"/>
    </row>
    <row r="59" spans="1:17" ht="63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3" t="s">
        <v>241</v>
      </c>
      <c r="F59" s="33">
        <v>5</v>
      </c>
      <c r="G59" s="33" t="s">
        <v>241</v>
      </c>
      <c r="H59" s="33">
        <v>10</v>
      </c>
      <c r="I59" s="33" t="s">
        <v>241</v>
      </c>
      <c r="J59" s="33">
        <v>7</v>
      </c>
      <c r="K59" s="33" t="s">
        <v>241</v>
      </c>
      <c r="L59" s="33">
        <v>3</v>
      </c>
      <c r="M59" s="37">
        <f t="shared" si="2"/>
        <v>25</v>
      </c>
      <c r="N59" s="37" t="s">
        <v>20</v>
      </c>
      <c r="O59" s="37" t="s">
        <v>21</v>
      </c>
      <c r="P59" s="37"/>
      <c r="Q59" s="8"/>
    </row>
    <row r="60" spans="1:17" ht="63" customHeight="1" thickBot="1" x14ac:dyDescent="0.3">
      <c r="A60" s="8"/>
      <c r="B60" s="30" t="s">
        <v>131</v>
      </c>
      <c r="C60" s="31" t="s">
        <v>240</v>
      </c>
      <c r="D60" s="32" t="s">
        <v>18</v>
      </c>
      <c r="E60" s="33"/>
      <c r="F60" s="33"/>
      <c r="G60" s="33" t="s">
        <v>242</v>
      </c>
      <c r="H60" s="33">
        <v>3</v>
      </c>
      <c r="I60" s="40" t="s">
        <v>243</v>
      </c>
      <c r="J60" s="33">
        <v>2</v>
      </c>
      <c r="K60" s="40"/>
      <c r="L60" s="33"/>
      <c r="M60" s="37">
        <f t="shared" si="2"/>
        <v>5</v>
      </c>
      <c r="N60" s="37" t="s">
        <v>20</v>
      </c>
      <c r="O60" s="37" t="s">
        <v>21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240</v>
      </c>
      <c r="D61" s="32" t="s">
        <v>18</v>
      </c>
      <c r="E61" s="38"/>
      <c r="F61" s="38"/>
      <c r="G61" s="33" t="s">
        <v>244</v>
      </c>
      <c r="H61" s="33">
        <v>2</v>
      </c>
      <c r="I61" s="40"/>
      <c r="J61" s="40"/>
      <c r="K61" s="40"/>
      <c r="L61" s="33"/>
      <c r="M61" s="37">
        <f t="shared" si="2"/>
        <v>2</v>
      </c>
      <c r="N61" s="37" t="s">
        <v>20</v>
      </c>
      <c r="O61" s="37" t="s">
        <v>21</v>
      </c>
      <c r="P61" s="37"/>
      <c r="Q61" s="8"/>
    </row>
    <row r="62" spans="1:17" ht="63" customHeight="1" thickBot="1" x14ac:dyDescent="0.3">
      <c r="A62" s="8"/>
      <c r="B62" s="30" t="s">
        <v>131</v>
      </c>
      <c r="C62" s="31" t="s">
        <v>210</v>
      </c>
      <c r="D62" s="32" t="s">
        <v>18</v>
      </c>
      <c r="E62" s="33" t="s">
        <v>211</v>
      </c>
      <c r="F62" s="34">
        <v>0.2</v>
      </c>
      <c r="G62" s="33" t="s">
        <v>211</v>
      </c>
      <c r="H62" s="34">
        <v>0.22</v>
      </c>
      <c r="I62" s="33" t="s">
        <v>211</v>
      </c>
      <c r="J62" s="34">
        <v>0.23</v>
      </c>
      <c r="K62" s="33" t="s">
        <v>211</v>
      </c>
      <c r="L62" s="34">
        <v>0.25</v>
      </c>
      <c r="M62" s="35">
        <f t="shared" si="2"/>
        <v>0.9</v>
      </c>
      <c r="N62" s="37" t="s">
        <v>20</v>
      </c>
      <c r="O62" s="37" t="s">
        <v>42</v>
      </c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132</v>
      </c>
      <c r="D63" s="32" t="s">
        <v>18</v>
      </c>
      <c r="E63" s="33" t="s">
        <v>144</v>
      </c>
      <c r="F63" s="34">
        <v>0.25</v>
      </c>
      <c r="G63" s="33" t="s">
        <v>145</v>
      </c>
      <c r="H63" s="34">
        <v>0.25</v>
      </c>
      <c r="I63" s="33" t="s">
        <v>145</v>
      </c>
      <c r="J63" s="34">
        <v>0.25</v>
      </c>
      <c r="K63" s="33" t="s">
        <v>145</v>
      </c>
      <c r="L63" s="34">
        <v>0.25</v>
      </c>
      <c r="M63" s="35">
        <f t="shared" si="2"/>
        <v>1</v>
      </c>
      <c r="N63" s="37" t="s">
        <v>20</v>
      </c>
      <c r="O63" s="37"/>
      <c r="P63" s="37"/>
      <c r="Q63" s="8"/>
    </row>
    <row r="64" spans="1:17" ht="63" customHeight="1" thickBot="1" x14ac:dyDescent="0.3">
      <c r="A64" s="8"/>
      <c r="B64" s="30" t="s">
        <v>131</v>
      </c>
      <c r="C64" s="31" t="s">
        <v>158</v>
      </c>
      <c r="D64" s="32" t="s">
        <v>18</v>
      </c>
      <c r="E64" s="38"/>
      <c r="F64" s="38"/>
      <c r="G64" s="38" t="s">
        <v>168</v>
      </c>
      <c r="H64" s="44">
        <v>0.33329999999999999</v>
      </c>
      <c r="I64" s="38" t="s">
        <v>168</v>
      </c>
      <c r="J64" s="44">
        <v>0.33329999999999999</v>
      </c>
      <c r="K64" s="38" t="s">
        <v>168</v>
      </c>
      <c r="L64" s="44">
        <v>0.33329999999999999</v>
      </c>
      <c r="M64" s="35">
        <f t="shared" si="2"/>
        <v>0.99990000000000001</v>
      </c>
      <c r="N64" s="45" t="s">
        <v>20</v>
      </c>
      <c r="O64" s="45"/>
      <c r="P64" s="45"/>
      <c r="Q64" s="8"/>
    </row>
    <row r="65" spans="1:17" ht="63" customHeight="1" thickBot="1" x14ac:dyDescent="0.3">
      <c r="A65" s="8"/>
      <c r="B65" s="30" t="s">
        <v>131</v>
      </c>
      <c r="C65" s="31" t="s">
        <v>193</v>
      </c>
      <c r="D65" s="32" t="s">
        <v>18</v>
      </c>
      <c r="E65" s="33"/>
      <c r="F65" s="33"/>
      <c r="G65" s="33" t="s">
        <v>195</v>
      </c>
      <c r="H65" s="33">
        <v>1</v>
      </c>
      <c r="I65" s="33"/>
      <c r="J65" s="33"/>
      <c r="K65" s="33"/>
      <c r="L65" s="33"/>
      <c r="M65" s="37">
        <f t="shared" si="2"/>
        <v>1</v>
      </c>
      <c r="N65" s="36" t="s">
        <v>20</v>
      </c>
      <c r="O65" s="36"/>
      <c r="P65" s="36"/>
      <c r="Q65" s="8"/>
    </row>
    <row r="66" spans="1:17" ht="63" customHeight="1" thickBot="1" x14ac:dyDescent="0.3">
      <c r="A66" s="8"/>
      <c r="B66" s="30" t="s">
        <v>131</v>
      </c>
      <c r="C66" s="31" t="s">
        <v>210</v>
      </c>
      <c r="D66" s="32" t="s">
        <v>18</v>
      </c>
      <c r="E66" s="38"/>
      <c r="F66" s="38"/>
      <c r="G66" s="38" t="s">
        <v>212</v>
      </c>
      <c r="H66" s="44">
        <v>0.33329999999999999</v>
      </c>
      <c r="I66" s="38" t="s">
        <v>212</v>
      </c>
      <c r="J66" s="44">
        <v>0.33329999999999999</v>
      </c>
      <c r="K66" s="38" t="s">
        <v>212</v>
      </c>
      <c r="L66" s="44">
        <v>0.33329999999999999</v>
      </c>
      <c r="M66" s="35">
        <f t="shared" si="2"/>
        <v>0.99990000000000001</v>
      </c>
      <c r="N66" s="45" t="s">
        <v>20</v>
      </c>
      <c r="O66" s="45"/>
      <c r="P66" s="45"/>
      <c r="Q66" s="8"/>
    </row>
    <row r="67" spans="1:17" ht="63" customHeight="1" thickBot="1" x14ac:dyDescent="0.3">
      <c r="A67" s="8"/>
      <c r="B67" s="30" t="s">
        <v>131</v>
      </c>
      <c r="C67" s="31" t="s">
        <v>240</v>
      </c>
      <c r="D67" s="32" t="s">
        <v>18</v>
      </c>
      <c r="E67" s="38"/>
      <c r="F67" s="38"/>
      <c r="G67" s="38" t="s">
        <v>245</v>
      </c>
      <c r="H67" s="44">
        <v>1</v>
      </c>
      <c r="I67" s="38" t="s">
        <v>245</v>
      </c>
      <c r="J67" s="44">
        <v>1</v>
      </c>
      <c r="K67" s="38" t="s">
        <v>245</v>
      </c>
      <c r="L67" s="44">
        <v>1</v>
      </c>
      <c r="M67" s="35">
        <f>(F67+H67+J67+L67)/3</f>
        <v>1</v>
      </c>
      <c r="N67" s="45" t="s">
        <v>20</v>
      </c>
      <c r="O67" s="45"/>
      <c r="P67" s="45"/>
      <c r="Q67" s="8"/>
    </row>
    <row r="68" spans="1:17" ht="63" customHeight="1" thickBot="1" x14ac:dyDescent="0.3">
      <c r="A68" s="8"/>
      <c r="B68" s="48" t="s">
        <v>276</v>
      </c>
      <c r="C68" s="49" t="s">
        <v>279</v>
      </c>
      <c r="D68" s="50" t="s">
        <v>18</v>
      </c>
      <c r="E68" s="52" t="s">
        <v>280</v>
      </c>
      <c r="F68" s="53">
        <v>0.25</v>
      </c>
      <c r="G68" s="52" t="s">
        <v>280</v>
      </c>
      <c r="H68" s="53">
        <v>0.25</v>
      </c>
      <c r="I68" s="52" t="s">
        <v>280</v>
      </c>
      <c r="J68" s="53">
        <v>0.25</v>
      </c>
      <c r="K68" s="52" t="s">
        <v>280</v>
      </c>
      <c r="L68" s="53">
        <v>0.25</v>
      </c>
      <c r="M68" s="55">
        <f t="shared" ref="M68:M74" si="3">F68+H68+J68+L68</f>
        <v>1</v>
      </c>
      <c r="N68" s="56" t="s">
        <v>20</v>
      </c>
      <c r="O68" s="56"/>
      <c r="P68" s="56"/>
      <c r="Q68" s="8"/>
    </row>
    <row r="69" spans="1:17" ht="63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281</v>
      </c>
      <c r="F69" s="52">
        <v>2</v>
      </c>
      <c r="G69" s="52" t="s">
        <v>281</v>
      </c>
      <c r="H69" s="52">
        <v>2</v>
      </c>
      <c r="I69" s="52" t="s">
        <v>281</v>
      </c>
      <c r="J69" s="52">
        <v>2</v>
      </c>
      <c r="K69" s="52" t="s">
        <v>281</v>
      </c>
      <c r="L69" s="52">
        <v>2</v>
      </c>
      <c r="M69" s="56">
        <f t="shared" si="3"/>
        <v>8</v>
      </c>
      <c r="N69" s="56" t="s">
        <v>20</v>
      </c>
      <c r="O69" s="56"/>
      <c r="P69" s="56"/>
      <c r="Q69" s="8"/>
    </row>
    <row r="70" spans="1:17" ht="63" customHeight="1" thickBot="1" x14ac:dyDescent="0.3">
      <c r="A70" s="8"/>
      <c r="B70" s="48" t="s">
        <v>276</v>
      </c>
      <c r="C70" s="49" t="s">
        <v>284</v>
      </c>
      <c r="D70" s="50" t="s">
        <v>18</v>
      </c>
      <c r="E70" s="52"/>
      <c r="F70" s="52"/>
      <c r="G70" s="52" t="s">
        <v>285</v>
      </c>
      <c r="H70" s="52">
        <v>2</v>
      </c>
      <c r="I70" s="52" t="s">
        <v>285</v>
      </c>
      <c r="J70" s="52">
        <v>2</v>
      </c>
      <c r="K70" s="52" t="s">
        <v>285</v>
      </c>
      <c r="L70" s="52">
        <v>2</v>
      </c>
      <c r="M70" s="56">
        <f t="shared" si="3"/>
        <v>6</v>
      </c>
      <c r="N70" s="56" t="s">
        <v>20</v>
      </c>
      <c r="O70" s="56"/>
      <c r="P70" s="56"/>
      <c r="Q70" s="8"/>
    </row>
    <row r="71" spans="1:17" ht="63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 t="s">
        <v>286</v>
      </c>
      <c r="F71" s="53">
        <v>0.5</v>
      </c>
      <c r="G71" s="52" t="s">
        <v>286</v>
      </c>
      <c r="H71" s="53">
        <v>0.5</v>
      </c>
      <c r="I71" s="52"/>
      <c r="J71" s="52"/>
      <c r="K71" s="52"/>
      <c r="L71" s="52"/>
      <c r="M71" s="55">
        <f t="shared" si="3"/>
        <v>1</v>
      </c>
      <c r="N71" s="56" t="s">
        <v>20</v>
      </c>
      <c r="O71" s="56"/>
      <c r="P71" s="56"/>
      <c r="Q71" s="8"/>
    </row>
    <row r="72" spans="1:17" ht="63" customHeight="1" thickBot="1" x14ac:dyDescent="0.3">
      <c r="A72" s="8"/>
      <c r="B72" s="48" t="s">
        <v>276</v>
      </c>
      <c r="C72" s="49" t="s">
        <v>305</v>
      </c>
      <c r="D72" s="50" t="s">
        <v>18</v>
      </c>
      <c r="E72" s="51"/>
      <c r="F72" s="51"/>
      <c r="G72" s="51" t="s">
        <v>306</v>
      </c>
      <c r="H72" s="59">
        <v>1</v>
      </c>
      <c r="I72" s="51"/>
      <c r="J72" s="59"/>
      <c r="K72" s="51"/>
      <c r="L72" s="59"/>
      <c r="M72" s="55">
        <f t="shared" si="3"/>
        <v>1</v>
      </c>
      <c r="N72" s="58" t="s">
        <v>20</v>
      </c>
      <c r="O72" s="58"/>
      <c r="P72" s="58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9" t="s">
        <v>324</v>
      </c>
      <c r="F73" s="68">
        <v>0.25</v>
      </c>
      <c r="G73" s="69" t="s">
        <v>325</v>
      </c>
      <c r="H73" s="68">
        <v>0.25</v>
      </c>
      <c r="I73" s="69" t="s">
        <v>325</v>
      </c>
      <c r="J73" s="68">
        <v>0.25</v>
      </c>
      <c r="K73" s="69" t="s">
        <v>325</v>
      </c>
      <c r="L73" s="68">
        <v>0.25</v>
      </c>
      <c r="M73" s="65">
        <f t="shared" si="3"/>
        <v>1</v>
      </c>
      <c r="N73" s="70" t="s">
        <v>20</v>
      </c>
      <c r="O73" s="70" t="s">
        <v>76</v>
      </c>
      <c r="P73" s="70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ecanatura de Facultad de Ciencias de la Salud"/>
        <filter val="Decanaturas de Facultad"/>
      </filters>
    </filterColumn>
    <sortState xmlns:xlrd2="http://schemas.microsoft.com/office/spreadsheetml/2017/richdata2" ref="B25:P80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54D0-CC4D-4125-A6C5-7DCDB11CB074}">
  <sheetPr filterMode="1"/>
  <dimension ref="A1:R435"/>
  <sheetViews>
    <sheetView showGridLines="0" topLeftCell="A56" zoomScale="90" zoomScaleNormal="90" workbookViewId="0">
      <selection activeCell="H65" sqref="H65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773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19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customHeight="1" thickBot="1" x14ac:dyDescent="0.3">
      <c r="A20" s="8"/>
      <c r="B20" s="9" t="s">
        <v>16</v>
      </c>
      <c r="C20" s="16" t="s">
        <v>17</v>
      </c>
      <c r="D20" s="10" t="s">
        <v>18</v>
      </c>
      <c r="E20" s="17"/>
      <c r="F20" s="17"/>
      <c r="G20" s="17" t="s">
        <v>24</v>
      </c>
      <c r="H20" s="18">
        <v>1</v>
      </c>
      <c r="I20" s="17" t="s">
        <v>24</v>
      </c>
      <c r="J20" s="18">
        <v>1</v>
      </c>
      <c r="K20" s="17" t="s">
        <v>24</v>
      </c>
      <c r="L20" s="18">
        <v>1</v>
      </c>
      <c r="M20" s="13">
        <f>(F20+H20+J20+L20)/3</f>
        <v>1</v>
      </c>
      <c r="N20" s="19" t="s">
        <v>20</v>
      </c>
      <c r="O20" s="19" t="s">
        <v>21</v>
      </c>
      <c r="P20" s="19"/>
      <c r="Q20" s="8"/>
    </row>
    <row r="21" spans="1:17" ht="63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ref="M21:M65" si="1">F21+H21+J21+L21</f>
        <v>2</v>
      </c>
      <c r="N21" s="19" t="s">
        <v>20</v>
      </c>
      <c r="O21" s="19" t="s">
        <v>48</v>
      </c>
      <c r="P21" s="19"/>
      <c r="Q21" s="8"/>
    </row>
    <row r="22" spans="1:17" ht="63" customHeight="1" thickBot="1" x14ac:dyDescent="0.3">
      <c r="A22" s="8"/>
      <c r="B22" s="9" t="s">
        <v>16</v>
      </c>
      <c r="C22" s="16" t="s">
        <v>17</v>
      </c>
      <c r="D22" s="10" t="s">
        <v>18</v>
      </c>
      <c r="E22" s="17"/>
      <c r="F22" s="17"/>
      <c r="G22" s="17" t="s">
        <v>25</v>
      </c>
      <c r="H22" s="18">
        <v>1</v>
      </c>
      <c r="I22" s="17"/>
      <c r="J22" s="18"/>
      <c r="K22" s="17"/>
      <c r="L22" s="18"/>
      <c r="M22" s="13">
        <f t="shared" si="1"/>
        <v>1</v>
      </c>
      <c r="N22" s="19" t="s">
        <v>20</v>
      </c>
      <c r="O22" s="19"/>
      <c r="P22" s="19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1"/>
        <v>1</v>
      </c>
      <c r="N23" s="43" t="s">
        <v>56</v>
      </c>
      <c r="O23" s="43"/>
      <c r="P23" s="43"/>
      <c r="Q23" s="8"/>
    </row>
    <row r="24" spans="1:17" ht="63" customHeight="1" thickBot="1" x14ac:dyDescent="0.3">
      <c r="A24" s="8"/>
      <c r="B24" s="30" t="s">
        <v>131</v>
      </c>
      <c r="C24" s="31" t="s">
        <v>132</v>
      </c>
      <c r="D24" s="32" t="s">
        <v>18</v>
      </c>
      <c r="E24" s="33" t="s">
        <v>133</v>
      </c>
      <c r="F24" s="34">
        <v>0.25</v>
      </c>
      <c r="G24" s="33" t="s">
        <v>134</v>
      </c>
      <c r="H24" s="34">
        <v>0.25</v>
      </c>
      <c r="I24" s="33" t="s">
        <v>134</v>
      </c>
      <c r="J24" s="34">
        <v>0.25</v>
      </c>
      <c r="K24" s="33" t="s">
        <v>134</v>
      </c>
      <c r="L24" s="34">
        <v>0.25</v>
      </c>
      <c r="M24" s="35">
        <f t="shared" si="1"/>
        <v>1</v>
      </c>
      <c r="N24" s="43" t="s">
        <v>56</v>
      </c>
      <c r="O24" s="43"/>
      <c r="P24" s="43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1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1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1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1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1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1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1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1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1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1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1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1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si="1"/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customHeight="1" thickBot="1" x14ac:dyDescent="0.3">
      <c r="A52" s="8"/>
      <c r="B52" s="30" t="s">
        <v>131</v>
      </c>
      <c r="C52" s="31" t="s">
        <v>158</v>
      </c>
      <c r="D52" s="32" t="s">
        <v>18</v>
      </c>
      <c r="E52" s="33" t="s">
        <v>162</v>
      </c>
      <c r="F52" s="34">
        <v>0.5</v>
      </c>
      <c r="G52" s="33" t="s">
        <v>162</v>
      </c>
      <c r="H52" s="34">
        <v>0.5</v>
      </c>
      <c r="I52" s="33"/>
      <c r="J52" s="33"/>
      <c r="K52" s="33"/>
      <c r="L52" s="33"/>
      <c r="M52" s="35">
        <f t="shared" si="1"/>
        <v>1</v>
      </c>
      <c r="N52" s="43" t="s">
        <v>56</v>
      </c>
      <c r="O52" s="43"/>
      <c r="P52" s="43"/>
      <c r="Q52" s="8"/>
    </row>
    <row r="53" spans="1:17" ht="63" customHeight="1" thickBot="1" x14ac:dyDescent="0.3">
      <c r="A53" s="8"/>
      <c r="B53" s="30" t="s">
        <v>131</v>
      </c>
      <c r="C53" s="31" t="s">
        <v>158</v>
      </c>
      <c r="D53" s="32" t="s">
        <v>18</v>
      </c>
      <c r="E53" s="33"/>
      <c r="F53" s="33"/>
      <c r="G53" s="33" t="s">
        <v>163</v>
      </c>
      <c r="H53" s="34">
        <f>100%/3</f>
        <v>0.33333333333333331</v>
      </c>
      <c r="I53" s="33" t="s">
        <v>163</v>
      </c>
      <c r="J53" s="34">
        <f>100%/3</f>
        <v>0.33333333333333331</v>
      </c>
      <c r="K53" s="33" t="s">
        <v>163</v>
      </c>
      <c r="L53" s="34">
        <f>100%/3</f>
        <v>0.33333333333333331</v>
      </c>
      <c r="M53" s="35">
        <f t="shared" si="1"/>
        <v>1</v>
      </c>
      <c r="N53" s="43" t="s">
        <v>56</v>
      </c>
      <c r="O53" s="43"/>
      <c r="P53" s="43"/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customHeight="1" thickBot="1" x14ac:dyDescent="0.3">
      <c r="A56" s="8"/>
      <c r="B56" s="30" t="s">
        <v>131</v>
      </c>
      <c r="C56" s="31" t="s">
        <v>262</v>
      </c>
      <c r="D56" s="32" t="s">
        <v>18</v>
      </c>
      <c r="E56" s="33"/>
      <c r="F56" s="33"/>
      <c r="G56" s="33" t="s">
        <v>263</v>
      </c>
      <c r="H56" s="33">
        <v>2</v>
      </c>
      <c r="I56" s="33" t="s">
        <v>264</v>
      </c>
      <c r="J56" s="33">
        <v>3</v>
      </c>
      <c r="K56" s="33" t="s">
        <v>265</v>
      </c>
      <c r="L56" s="33">
        <v>2</v>
      </c>
      <c r="M56" s="37">
        <f t="shared" si="1"/>
        <v>7</v>
      </c>
      <c r="N56" s="37" t="s">
        <v>20</v>
      </c>
      <c r="O56" s="37" t="s">
        <v>21</v>
      </c>
      <c r="P56" s="37" t="s">
        <v>266</v>
      </c>
      <c r="Q56" s="8"/>
    </row>
    <row r="57" spans="1:17" ht="63" customHeight="1" thickBot="1" x14ac:dyDescent="0.3">
      <c r="A57" s="8"/>
      <c r="B57" s="30" t="s">
        <v>131</v>
      </c>
      <c r="C57" s="31" t="s">
        <v>249</v>
      </c>
      <c r="D57" s="32" t="s">
        <v>18</v>
      </c>
      <c r="E57" s="33"/>
      <c r="F57" s="33"/>
      <c r="G57" s="33" t="s">
        <v>258</v>
      </c>
      <c r="H57" s="33">
        <v>3</v>
      </c>
      <c r="I57" s="33" t="s">
        <v>259</v>
      </c>
      <c r="J57" s="33">
        <v>2</v>
      </c>
      <c r="K57" s="33"/>
      <c r="L57" s="33"/>
      <c r="M57" s="37">
        <f t="shared" si="1"/>
        <v>5</v>
      </c>
      <c r="N57" s="37" t="s">
        <v>20</v>
      </c>
      <c r="O57" s="37" t="s">
        <v>21</v>
      </c>
      <c r="P57" s="37" t="s">
        <v>48</v>
      </c>
      <c r="Q57" s="8"/>
    </row>
    <row r="58" spans="1:17" ht="63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 t="s">
        <v>241</v>
      </c>
      <c r="F58" s="33">
        <v>5</v>
      </c>
      <c r="G58" s="33" t="s">
        <v>241</v>
      </c>
      <c r="H58" s="33">
        <v>10</v>
      </c>
      <c r="I58" s="33" t="s">
        <v>241</v>
      </c>
      <c r="J58" s="33">
        <v>7</v>
      </c>
      <c r="K58" s="33" t="s">
        <v>241</v>
      </c>
      <c r="L58" s="33">
        <v>3</v>
      </c>
      <c r="M58" s="37">
        <f t="shared" si="1"/>
        <v>25</v>
      </c>
      <c r="N58" s="37" t="s">
        <v>20</v>
      </c>
      <c r="O58" s="37" t="s">
        <v>21</v>
      </c>
      <c r="P58" s="37"/>
      <c r="Q58" s="8"/>
    </row>
    <row r="59" spans="1:17" ht="63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3"/>
      <c r="F59" s="33"/>
      <c r="G59" s="33" t="s">
        <v>242</v>
      </c>
      <c r="H59" s="33">
        <v>3</v>
      </c>
      <c r="I59" s="40" t="s">
        <v>243</v>
      </c>
      <c r="J59" s="33">
        <v>2</v>
      </c>
      <c r="K59" s="40"/>
      <c r="L59" s="33"/>
      <c r="M59" s="37">
        <f t="shared" si="1"/>
        <v>5</v>
      </c>
      <c r="N59" s="37" t="s">
        <v>20</v>
      </c>
      <c r="O59" s="37" t="s">
        <v>21</v>
      </c>
      <c r="P59" s="37"/>
      <c r="Q59" s="8"/>
    </row>
    <row r="60" spans="1:17" ht="63" customHeight="1" thickBot="1" x14ac:dyDescent="0.3">
      <c r="A60" s="8"/>
      <c r="B60" s="30" t="s">
        <v>131</v>
      </c>
      <c r="C60" s="31" t="s">
        <v>240</v>
      </c>
      <c r="D60" s="32" t="s">
        <v>18</v>
      </c>
      <c r="E60" s="38"/>
      <c r="F60" s="38"/>
      <c r="G60" s="33" t="s">
        <v>244</v>
      </c>
      <c r="H60" s="33">
        <v>2</v>
      </c>
      <c r="I60" s="40"/>
      <c r="J60" s="40"/>
      <c r="K60" s="40"/>
      <c r="L60" s="33"/>
      <c r="M60" s="37">
        <f t="shared" si="1"/>
        <v>2</v>
      </c>
      <c r="N60" s="37" t="s">
        <v>20</v>
      </c>
      <c r="O60" s="37" t="s">
        <v>21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1"/>
        <v>0.9</v>
      </c>
      <c r="N61" s="37" t="s">
        <v>20</v>
      </c>
      <c r="O61" s="37" t="s">
        <v>42</v>
      </c>
      <c r="P61" s="37"/>
      <c r="Q61" s="8"/>
    </row>
    <row r="62" spans="1:17" ht="63" customHeight="1" thickBot="1" x14ac:dyDescent="0.3">
      <c r="A62" s="8"/>
      <c r="B62" s="30" t="s">
        <v>131</v>
      </c>
      <c r="C62" s="31" t="s">
        <v>132</v>
      </c>
      <c r="D62" s="32" t="s">
        <v>18</v>
      </c>
      <c r="E62" s="33" t="s">
        <v>144</v>
      </c>
      <c r="F62" s="34">
        <v>0.25</v>
      </c>
      <c r="G62" s="33" t="s">
        <v>145</v>
      </c>
      <c r="H62" s="34">
        <v>0.25</v>
      </c>
      <c r="I62" s="33" t="s">
        <v>145</v>
      </c>
      <c r="J62" s="34">
        <v>0.25</v>
      </c>
      <c r="K62" s="33" t="s">
        <v>145</v>
      </c>
      <c r="L62" s="34">
        <v>0.25</v>
      </c>
      <c r="M62" s="35">
        <f t="shared" si="1"/>
        <v>1</v>
      </c>
      <c r="N62" s="37" t="s">
        <v>20</v>
      </c>
      <c r="O62" s="37"/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158</v>
      </c>
      <c r="D63" s="32" t="s">
        <v>18</v>
      </c>
      <c r="E63" s="38"/>
      <c r="F63" s="38"/>
      <c r="G63" s="38" t="s">
        <v>168</v>
      </c>
      <c r="H63" s="44">
        <v>0.33329999999999999</v>
      </c>
      <c r="I63" s="38" t="s">
        <v>168</v>
      </c>
      <c r="J63" s="44">
        <v>0.33329999999999999</v>
      </c>
      <c r="K63" s="38" t="s">
        <v>168</v>
      </c>
      <c r="L63" s="44">
        <v>0.33329999999999999</v>
      </c>
      <c r="M63" s="35">
        <f t="shared" si="1"/>
        <v>0.99990000000000001</v>
      </c>
      <c r="N63" s="45" t="s">
        <v>20</v>
      </c>
      <c r="O63" s="45"/>
      <c r="P63" s="45"/>
      <c r="Q63" s="8"/>
    </row>
    <row r="64" spans="1:17" ht="63" customHeight="1" thickBot="1" x14ac:dyDescent="0.3">
      <c r="A64" s="8"/>
      <c r="B64" s="30" t="s">
        <v>131</v>
      </c>
      <c r="C64" s="31" t="s">
        <v>193</v>
      </c>
      <c r="D64" s="32" t="s">
        <v>18</v>
      </c>
      <c r="E64" s="33"/>
      <c r="F64" s="33"/>
      <c r="G64" s="33" t="s">
        <v>195</v>
      </c>
      <c r="H64" s="33">
        <v>1</v>
      </c>
      <c r="I64" s="33"/>
      <c r="J64" s="33"/>
      <c r="K64" s="33"/>
      <c r="L64" s="33"/>
      <c r="M64" s="37">
        <f t="shared" si="1"/>
        <v>1</v>
      </c>
      <c r="N64" s="37" t="s">
        <v>20</v>
      </c>
      <c r="O64" s="37"/>
      <c r="P64" s="37"/>
      <c r="Q64" s="8"/>
    </row>
    <row r="65" spans="1:17" ht="63" customHeight="1" thickBot="1" x14ac:dyDescent="0.3">
      <c r="A65" s="8"/>
      <c r="B65" s="30" t="s">
        <v>131</v>
      </c>
      <c r="C65" s="31" t="s">
        <v>210</v>
      </c>
      <c r="D65" s="32" t="s">
        <v>18</v>
      </c>
      <c r="E65" s="38"/>
      <c r="F65" s="38"/>
      <c r="G65" s="38" t="s">
        <v>212</v>
      </c>
      <c r="H65" s="44">
        <v>0.33329999999999999</v>
      </c>
      <c r="I65" s="38" t="s">
        <v>212</v>
      </c>
      <c r="J65" s="44">
        <v>0.33329999999999999</v>
      </c>
      <c r="K65" s="38" t="s">
        <v>212</v>
      </c>
      <c r="L65" s="44">
        <v>0.33329999999999999</v>
      </c>
      <c r="M65" s="35">
        <f t="shared" si="1"/>
        <v>0.99990000000000001</v>
      </c>
      <c r="N65" s="123" t="s">
        <v>20</v>
      </c>
      <c r="O65" s="123"/>
      <c r="P65" s="123"/>
      <c r="Q65" s="8"/>
    </row>
    <row r="66" spans="1:17" ht="63" customHeight="1" thickBot="1" x14ac:dyDescent="0.3">
      <c r="A66" s="8"/>
      <c r="B66" s="30" t="s">
        <v>131</v>
      </c>
      <c r="C66" s="31" t="s">
        <v>240</v>
      </c>
      <c r="D66" s="32" t="s">
        <v>18</v>
      </c>
      <c r="E66" s="38"/>
      <c r="F66" s="38"/>
      <c r="G66" s="38" t="s">
        <v>245</v>
      </c>
      <c r="H66" s="44">
        <v>1</v>
      </c>
      <c r="I66" s="38" t="s">
        <v>245</v>
      </c>
      <c r="J66" s="44">
        <v>1</v>
      </c>
      <c r="K66" s="38" t="s">
        <v>245</v>
      </c>
      <c r="L66" s="44">
        <v>1</v>
      </c>
      <c r="M66" s="35">
        <f>(F66+H66+J66+L66)/3</f>
        <v>1</v>
      </c>
      <c r="N66" s="45" t="s">
        <v>20</v>
      </c>
      <c r="O66" s="45"/>
      <c r="P66" s="45"/>
      <c r="Q66" s="8"/>
    </row>
    <row r="67" spans="1:17" ht="63" customHeight="1" thickBot="1" x14ac:dyDescent="0.3">
      <c r="A67" s="8"/>
      <c r="B67" s="48" t="s">
        <v>276</v>
      </c>
      <c r="C67" s="49" t="s">
        <v>289</v>
      </c>
      <c r="D67" s="50" t="s">
        <v>18</v>
      </c>
      <c r="E67" s="51"/>
      <c r="F67" s="51"/>
      <c r="G67" s="52" t="s">
        <v>290</v>
      </c>
      <c r="H67" s="53">
        <v>0.5</v>
      </c>
      <c r="I67" s="52" t="s">
        <v>291</v>
      </c>
      <c r="J67" s="53">
        <v>0.25</v>
      </c>
      <c r="K67" s="52" t="s">
        <v>291</v>
      </c>
      <c r="L67" s="53">
        <v>0.25</v>
      </c>
      <c r="M67" s="55">
        <f t="shared" ref="M67:M74" si="2">F67+H67+J67+L67</f>
        <v>1</v>
      </c>
      <c r="N67" s="56" t="s">
        <v>56</v>
      </c>
      <c r="O67" s="56"/>
      <c r="P67" s="56"/>
      <c r="Q67" s="8"/>
    </row>
    <row r="68" spans="1:17" ht="63" customHeight="1" thickBot="1" x14ac:dyDescent="0.3">
      <c r="A68" s="8"/>
      <c r="B68" s="48" t="s">
        <v>276</v>
      </c>
      <c r="C68" s="49" t="s">
        <v>279</v>
      </c>
      <c r="D68" s="50" t="s">
        <v>18</v>
      </c>
      <c r="E68" s="52" t="s">
        <v>280</v>
      </c>
      <c r="F68" s="53">
        <v>0.25</v>
      </c>
      <c r="G68" s="52" t="s">
        <v>280</v>
      </c>
      <c r="H68" s="53">
        <v>0.25</v>
      </c>
      <c r="I68" s="52" t="s">
        <v>280</v>
      </c>
      <c r="J68" s="53">
        <v>0.25</v>
      </c>
      <c r="K68" s="52" t="s">
        <v>280</v>
      </c>
      <c r="L68" s="53">
        <v>0.25</v>
      </c>
      <c r="M68" s="55">
        <f t="shared" si="2"/>
        <v>1</v>
      </c>
      <c r="N68" s="56" t="s">
        <v>20</v>
      </c>
      <c r="O68" s="56"/>
      <c r="P68" s="56"/>
      <c r="Q68" s="8"/>
    </row>
    <row r="69" spans="1:17" ht="63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281</v>
      </c>
      <c r="F69" s="52">
        <v>2</v>
      </c>
      <c r="G69" s="52" t="s">
        <v>281</v>
      </c>
      <c r="H69" s="52">
        <v>2</v>
      </c>
      <c r="I69" s="52" t="s">
        <v>281</v>
      </c>
      <c r="J69" s="52">
        <v>2</v>
      </c>
      <c r="K69" s="52" t="s">
        <v>281</v>
      </c>
      <c r="L69" s="52">
        <v>2</v>
      </c>
      <c r="M69" s="56">
        <f t="shared" si="2"/>
        <v>8</v>
      </c>
      <c r="N69" s="56" t="s">
        <v>20</v>
      </c>
      <c r="O69" s="56"/>
      <c r="P69" s="56"/>
      <c r="Q69" s="8"/>
    </row>
    <row r="70" spans="1:17" ht="63" customHeight="1" thickBot="1" x14ac:dyDescent="0.3">
      <c r="A70" s="8"/>
      <c r="B70" s="48" t="s">
        <v>276</v>
      </c>
      <c r="C70" s="49" t="s">
        <v>284</v>
      </c>
      <c r="D70" s="50" t="s">
        <v>18</v>
      </c>
      <c r="E70" s="52"/>
      <c r="F70" s="52"/>
      <c r="G70" s="52" t="s">
        <v>285</v>
      </c>
      <c r="H70" s="52">
        <v>2</v>
      </c>
      <c r="I70" s="52" t="s">
        <v>285</v>
      </c>
      <c r="J70" s="52">
        <v>2</v>
      </c>
      <c r="K70" s="52" t="s">
        <v>285</v>
      </c>
      <c r="L70" s="52">
        <v>2</v>
      </c>
      <c r="M70" s="56">
        <f t="shared" si="2"/>
        <v>6</v>
      </c>
      <c r="N70" s="56" t="s">
        <v>20</v>
      </c>
      <c r="O70" s="56"/>
      <c r="P70" s="56"/>
      <c r="Q70" s="8"/>
    </row>
    <row r="71" spans="1:17" ht="63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 t="s">
        <v>286</v>
      </c>
      <c r="F71" s="53">
        <v>0.5</v>
      </c>
      <c r="G71" s="52" t="s">
        <v>286</v>
      </c>
      <c r="H71" s="53">
        <v>0.5</v>
      </c>
      <c r="I71" s="52"/>
      <c r="J71" s="52"/>
      <c r="K71" s="52"/>
      <c r="L71" s="52"/>
      <c r="M71" s="55">
        <f t="shared" si="2"/>
        <v>1</v>
      </c>
      <c r="N71" s="56" t="s">
        <v>20</v>
      </c>
      <c r="O71" s="56"/>
      <c r="P71" s="56"/>
      <c r="Q71" s="8"/>
    </row>
    <row r="72" spans="1:17" ht="63" customHeight="1" thickBot="1" x14ac:dyDescent="0.3">
      <c r="A72" s="8"/>
      <c r="B72" s="48" t="s">
        <v>276</v>
      </c>
      <c r="C72" s="49" t="s">
        <v>305</v>
      </c>
      <c r="D72" s="50" t="s">
        <v>18</v>
      </c>
      <c r="E72" s="51"/>
      <c r="F72" s="51"/>
      <c r="G72" s="51" t="s">
        <v>306</v>
      </c>
      <c r="H72" s="59">
        <v>1</v>
      </c>
      <c r="I72" s="51"/>
      <c r="J72" s="59"/>
      <c r="K72" s="51"/>
      <c r="L72" s="59"/>
      <c r="M72" s="55">
        <f t="shared" si="2"/>
        <v>1</v>
      </c>
      <c r="N72" s="58" t="s">
        <v>20</v>
      </c>
      <c r="O72" s="58"/>
      <c r="P72" s="58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9" t="s">
        <v>324</v>
      </c>
      <c r="F73" s="68">
        <v>0.25</v>
      </c>
      <c r="G73" s="69" t="s">
        <v>325</v>
      </c>
      <c r="H73" s="68">
        <v>0.25</v>
      </c>
      <c r="I73" s="69" t="s">
        <v>325</v>
      </c>
      <c r="J73" s="68">
        <v>0.25</v>
      </c>
      <c r="K73" s="69" t="s">
        <v>325</v>
      </c>
      <c r="L73" s="68">
        <v>0.25</v>
      </c>
      <c r="M73" s="65">
        <f t="shared" si="2"/>
        <v>1</v>
      </c>
      <c r="N73" s="70" t="s">
        <v>20</v>
      </c>
      <c r="O73" s="70" t="s">
        <v>76</v>
      </c>
      <c r="P73" s="70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2"/>
        <v>7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3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3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3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3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3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3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3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3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3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3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3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3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3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3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3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3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3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3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3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3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3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3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3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3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3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3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3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3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3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3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3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3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4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4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4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4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4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4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4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4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4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4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4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4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4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4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4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4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4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4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4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4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4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4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4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4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4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4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4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4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4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4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4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4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5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5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5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5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5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5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5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5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5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5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5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5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5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5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5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5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5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5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5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5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5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5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5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5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5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5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5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6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6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6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6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6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6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6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6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6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6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6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6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6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6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6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6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6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6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6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6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6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6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6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6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6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6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7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7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7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7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7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7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7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7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7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7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7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8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8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8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8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8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8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8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8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8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8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8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8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8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8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8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8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8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8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8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8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8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8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8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8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8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8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8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8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8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8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8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8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8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8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8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8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8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8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8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8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8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8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9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9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9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9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9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9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9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9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9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9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9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9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9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9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9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9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9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0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0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0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0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0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0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0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0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0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0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0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0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0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0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0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0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0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0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0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0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0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0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0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0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0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0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0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0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0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0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0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0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1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1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1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1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1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1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1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1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1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1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1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1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1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1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1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1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1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1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1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1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1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1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1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1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1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1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1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1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1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1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1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1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2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2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2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2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2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2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2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2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2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2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2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2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2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2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2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2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2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2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2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2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2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2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2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2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2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2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2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2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2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2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2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2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3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3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3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3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3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3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3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3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3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4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4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4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4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4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4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4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4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4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4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4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4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4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4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4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4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4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4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4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4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4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4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4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4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4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4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4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4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4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4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4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5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5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5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5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5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5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ecanatura de Facultad de Ciencias de la Educación"/>
        <filter val="Decanaturas de Facultad"/>
      </filters>
    </filterColumn>
    <sortState xmlns:xlrd2="http://schemas.microsoft.com/office/spreadsheetml/2017/richdata2" ref="B19:P80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5529-6481-4419-9245-339FF46FD201}">
  <sheetPr filterMode="1"/>
  <dimension ref="A1:R435"/>
  <sheetViews>
    <sheetView showGridLines="0" topLeftCell="A58" zoomScale="90" zoomScaleNormal="90" workbookViewId="0">
      <selection activeCell="H66" sqref="H66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745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47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si="0"/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0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0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0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0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0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0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0"/>
        <v>0.89999999999999991</v>
      </c>
      <c r="N44" s="99" t="s">
        <v>30</v>
      </c>
      <c r="O44" s="95"/>
      <c r="P44" s="95"/>
      <c r="Q44" s="8"/>
    </row>
    <row r="45" spans="1:17" ht="63" customHeight="1" thickBot="1" x14ac:dyDescent="0.3">
      <c r="A45" s="8"/>
      <c r="B45" s="9" t="s">
        <v>16</v>
      </c>
      <c r="C45" s="16" t="s">
        <v>52</v>
      </c>
      <c r="D45" s="10" t="s">
        <v>18</v>
      </c>
      <c r="E45" s="11" t="s">
        <v>62</v>
      </c>
      <c r="F45" s="12">
        <f>100%/3</f>
        <v>0.33333333333333331</v>
      </c>
      <c r="G45" s="11" t="s">
        <v>62</v>
      </c>
      <c r="H45" s="12">
        <f>100%/3</f>
        <v>0.33333333333333331</v>
      </c>
      <c r="I45" s="11" t="s">
        <v>62</v>
      </c>
      <c r="J45" s="12">
        <f>100%/3</f>
        <v>0.33333333333333331</v>
      </c>
      <c r="K45" s="11"/>
      <c r="L45" s="11"/>
      <c r="M45" s="13">
        <f t="shared" si="0"/>
        <v>1</v>
      </c>
      <c r="N45" s="26" t="s">
        <v>63</v>
      </c>
      <c r="O45" s="15"/>
      <c r="P45" s="15"/>
      <c r="Q45" s="8"/>
    </row>
    <row r="46" spans="1:17" ht="63" hidden="1" customHeight="1" thickBot="1" x14ac:dyDescent="0.3">
      <c r="A46" s="8"/>
      <c r="B46" s="9" t="s">
        <v>16</v>
      </c>
      <c r="C46" s="9" t="s">
        <v>17</v>
      </c>
      <c r="D46" s="10" t="s">
        <v>18</v>
      </c>
      <c r="E46" s="11" t="s">
        <v>19</v>
      </c>
      <c r="F46" s="12">
        <v>0.5</v>
      </c>
      <c r="G46" s="11"/>
      <c r="H46" s="11"/>
      <c r="I46" s="11" t="s">
        <v>19</v>
      </c>
      <c r="J46" s="12">
        <v>0.5</v>
      </c>
      <c r="K46" s="11"/>
      <c r="L46" s="11"/>
      <c r="M46" s="13">
        <f t="shared" si="0"/>
        <v>1</v>
      </c>
      <c r="N46" s="26" t="s">
        <v>20</v>
      </c>
      <c r="O46" s="15" t="s">
        <v>21</v>
      </c>
      <c r="P46" s="15"/>
      <c r="Q46" s="8"/>
    </row>
    <row r="47" spans="1:17" ht="63" hidden="1" customHeight="1" thickBot="1" x14ac:dyDescent="0.3">
      <c r="A47" s="8"/>
      <c r="B47" s="9" t="s">
        <v>16</v>
      </c>
      <c r="C47" s="9" t="s">
        <v>17</v>
      </c>
      <c r="D47" s="10" t="s">
        <v>18</v>
      </c>
      <c r="E47" s="11"/>
      <c r="F47" s="11"/>
      <c r="G47" s="11"/>
      <c r="H47" s="11"/>
      <c r="I47" s="11" t="s">
        <v>22</v>
      </c>
      <c r="J47" s="11">
        <v>2</v>
      </c>
      <c r="K47" s="11" t="s">
        <v>23</v>
      </c>
      <c r="L47" s="11">
        <v>1</v>
      </c>
      <c r="M47" s="15">
        <f t="shared" si="0"/>
        <v>3</v>
      </c>
      <c r="N47" s="26" t="s">
        <v>20</v>
      </c>
      <c r="O47" s="15" t="s">
        <v>21</v>
      </c>
      <c r="P47" s="15"/>
      <c r="Q47" s="8"/>
    </row>
    <row r="48" spans="1:17" ht="63" customHeight="1" thickBot="1" x14ac:dyDescent="0.3">
      <c r="A48" s="8"/>
      <c r="B48" s="9" t="s">
        <v>16</v>
      </c>
      <c r="C48" s="16" t="s">
        <v>17</v>
      </c>
      <c r="D48" s="10" t="s">
        <v>18</v>
      </c>
      <c r="E48" s="17"/>
      <c r="F48" s="17"/>
      <c r="G48" s="17" t="s">
        <v>24</v>
      </c>
      <c r="H48" s="18">
        <v>1</v>
      </c>
      <c r="I48" s="17" t="s">
        <v>24</v>
      </c>
      <c r="J48" s="18">
        <v>1</v>
      </c>
      <c r="K48" s="17" t="s">
        <v>24</v>
      </c>
      <c r="L48" s="18">
        <v>1</v>
      </c>
      <c r="M48" s="13">
        <f>(F48+H48+J48+L48)/3</f>
        <v>1</v>
      </c>
      <c r="N48" s="27" t="s">
        <v>20</v>
      </c>
      <c r="O48" s="25" t="s">
        <v>21</v>
      </c>
      <c r="P48" s="25"/>
      <c r="Q48" s="8"/>
    </row>
    <row r="49" spans="1:17" ht="63" customHeight="1" thickBot="1" x14ac:dyDescent="0.3">
      <c r="A49" s="8"/>
      <c r="B49" s="9" t="s">
        <v>16</v>
      </c>
      <c r="C49" s="16" t="s">
        <v>45</v>
      </c>
      <c r="D49" s="10" t="s">
        <v>18</v>
      </c>
      <c r="E49" s="17" t="s">
        <v>46</v>
      </c>
      <c r="F49" s="22">
        <v>1</v>
      </c>
      <c r="G49" s="17" t="s">
        <v>47</v>
      </c>
      <c r="H49" s="22">
        <v>1</v>
      </c>
      <c r="I49" s="23"/>
      <c r="J49" s="23"/>
      <c r="K49" s="23"/>
      <c r="L49" s="17"/>
      <c r="M49" s="13">
        <f t="shared" ref="M49:M66" si="1">F49+H49+J49+L49</f>
        <v>2</v>
      </c>
      <c r="N49" s="25" t="s">
        <v>20</v>
      </c>
      <c r="O49" s="25" t="s">
        <v>48</v>
      </c>
      <c r="P49" s="25"/>
      <c r="Q49" s="8"/>
    </row>
    <row r="50" spans="1:17" ht="63" customHeight="1" thickBot="1" x14ac:dyDescent="0.3">
      <c r="A50" s="8"/>
      <c r="B50" s="9" t="s">
        <v>16</v>
      </c>
      <c r="C50" s="16" t="s">
        <v>17</v>
      </c>
      <c r="D50" s="10" t="s">
        <v>18</v>
      </c>
      <c r="E50" s="17"/>
      <c r="F50" s="17"/>
      <c r="G50" s="17" t="s">
        <v>25</v>
      </c>
      <c r="H50" s="18">
        <v>1</v>
      </c>
      <c r="I50" s="17"/>
      <c r="J50" s="18"/>
      <c r="K50" s="17"/>
      <c r="L50" s="18"/>
      <c r="M50" s="13">
        <f t="shared" si="1"/>
        <v>1</v>
      </c>
      <c r="N50" s="25" t="s">
        <v>20</v>
      </c>
      <c r="O50" s="25"/>
      <c r="P50" s="25"/>
      <c r="Q50" s="8"/>
    </row>
    <row r="51" spans="1:17" ht="63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 t="s">
        <v>252</v>
      </c>
      <c r="F51" s="33">
        <v>1</v>
      </c>
      <c r="G51" s="33" t="s">
        <v>253</v>
      </c>
      <c r="H51" s="33">
        <v>1</v>
      </c>
      <c r="I51" s="33"/>
      <c r="J51" s="33"/>
      <c r="K51" s="33"/>
      <c r="L51" s="33"/>
      <c r="M51" s="37">
        <f t="shared" si="1"/>
        <v>2</v>
      </c>
      <c r="N51" s="37" t="s">
        <v>63</v>
      </c>
      <c r="O51" s="37" t="s">
        <v>21</v>
      </c>
      <c r="P51" s="37"/>
      <c r="Q51" s="8"/>
    </row>
    <row r="52" spans="1:17" ht="63" customHeight="1" thickBot="1" x14ac:dyDescent="0.3">
      <c r="A52" s="8"/>
      <c r="B52" s="30" t="s">
        <v>131</v>
      </c>
      <c r="C52" s="31" t="s">
        <v>249</v>
      </c>
      <c r="D52" s="32" t="s">
        <v>18</v>
      </c>
      <c r="E52" s="33" t="s">
        <v>254</v>
      </c>
      <c r="F52" s="34">
        <v>0.5</v>
      </c>
      <c r="G52" s="33" t="s">
        <v>255</v>
      </c>
      <c r="H52" s="34">
        <v>0.5</v>
      </c>
      <c r="I52" s="33"/>
      <c r="J52" s="33"/>
      <c r="K52" s="33"/>
      <c r="L52" s="33"/>
      <c r="M52" s="37">
        <f t="shared" si="1"/>
        <v>1</v>
      </c>
      <c r="N52" s="43" t="s">
        <v>63</v>
      </c>
      <c r="O52" s="43" t="s">
        <v>21</v>
      </c>
      <c r="P52" s="43"/>
      <c r="Q52" s="8"/>
    </row>
    <row r="53" spans="1:17" ht="63" customHeight="1" thickBot="1" x14ac:dyDescent="0.3">
      <c r="A53" s="8"/>
      <c r="B53" s="30" t="s">
        <v>131</v>
      </c>
      <c r="C53" s="31" t="s">
        <v>158</v>
      </c>
      <c r="D53" s="32" t="s">
        <v>18</v>
      </c>
      <c r="E53" s="33" t="s">
        <v>165</v>
      </c>
      <c r="F53" s="34">
        <v>0.5</v>
      </c>
      <c r="G53" s="33" t="s">
        <v>165</v>
      </c>
      <c r="H53" s="34">
        <v>0.5</v>
      </c>
      <c r="I53" s="33"/>
      <c r="J53" s="33"/>
      <c r="K53" s="33"/>
      <c r="L53" s="33"/>
      <c r="M53" s="35">
        <f t="shared" si="1"/>
        <v>1</v>
      </c>
      <c r="N53" s="43" t="s">
        <v>63</v>
      </c>
      <c r="O53" s="43"/>
      <c r="P53" s="43"/>
      <c r="Q53" s="8"/>
    </row>
    <row r="54" spans="1:17" ht="63" customHeight="1" thickBot="1" x14ac:dyDescent="0.3">
      <c r="A54" s="8"/>
      <c r="B54" s="30" t="s">
        <v>131</v>
      </c>
      <c r="C54" s="31" t="s">
        <v>158</v>
      </c>
      <c r="D54" s="32" t="s">
        <v>18</v>
      </c>
      <c r="E54" s="33"/>
      <c r="F54" s="33"/>
      <c r="G54" s="33" t="s">
        <v>166</v>
      </c>
      <c r="H54" s="34">
        <f>100%/3</f>
        <v>0.33333333333333331</v>
      </c>
      <c r="I54" s="33" t="s">
        <v>166</v>
      </c>
      <c r="J54" s="34">
        <f>100%/3</f>
        <v>0.33333333333333331</v>
      </c>
      <c r="K54" s="33" t="s">
        <v>166</v>
      </c>
      <c r="L54" s="34">
        <f>100%/3</f>
        <v>0.33333333333333331</v>
      </c>
      <c r="M54" s="35">
        <f t="shared" si="1"/>
        <v>1</v>
      </c>
      <c r="N54" s="43" t="s">
        <v>63</v>
      </c>
      <c r="O54" s="43"/>
      <c r="P54" s="43"/>
      <c r="Q54" s="8"/>
    </row>
    <row r="55" spans="1:17" ht="63" hidden="1" customHeight="1" thickBot="1" x14ac:dyDescent="0.3">
      <c r="A55" s="8"/>
      <c r="B55" s="30" t="s">
        <v>131</v>
      </c>
      <c r="C55" s="31" t="s">
        <v>158</v>
      </c>
      <c r="D55" s="32" t="s">
        <v>18</v>
      </c>
      <c r="E55" s="33"/>
      <c r="F55" s="33"/>
      <c r="G55" s="33"/>
      <c r="H55" s="33"/>
      <c r="I55" s="33"/>
      <c r="J55" s="33"/>
      <c r="K55" s="33" t="s">
        <v>167</v>
      </c>
      <c r="L55" s="34">
        <v>1</v>
      </c>
      <c r="M55" s="35">
        <f t="shared" si="1"/>
        <v>1</v>
      </c>
      <c r="N55" s="43" t="s">
        <v>63</v>
      </c>
      <c r="O55" s="43"/>
      <c r="P55" s="43"/>
      <c r="Q55" s="8"/>
    </row>
    <row r="56" spans="1:17" ht="63" hidden="1" customHeight="1" thickBot="1" x14ac:dyDescent="0.3">
      <c r="A56" s="8"/>
      <c r="B56" s="30" t="s">
        <v>131</v>
      </c>
      <c r="C56" s="31" t="s">
        <v>249</v>
      </c>
      <c r="D56" s="32" t="s">
        <v>18</v>
      </c>
      <c r="E56" s="33"/>
      <c r="F56" s="33"/>
      <c r="G56" s="33"/>
      <c r="H56" s="33"/>
      <c r="I56" s="33" t="s">
        <v>256</v>
      </c>
      <c r="J56" s="34">
        <v>0.5</v>
      </c>
      <c r="K56" s="33" t="s">
        <v>257</v>
      </c>
      <c r="L56" s="34">
        <v>0.5</v>
      </c>
      <c r="M56" s="37">
        <f t="shared" si="1"/>
        <v>1</v>
      </c>
      <c r="N56" s="37" t="s">
        <v>63</v>
      </c>
      <c r="O56" s="37"/>
      <c r="P56" s="37"/>
      <c r="Q56" s="8"/>
    </row>
    <row r="57" spans="1:17" ht="63" hidden="1" customHeight="1" thickBot="1" x14ac:dyDescent="0.3">
      <c r="A57" s="8"/>
      <c r="B57" s="30" t="s">
        <v>131</v>
      </c>
      <c r="C57" s="31" t="s">
        <v>262</v>
      </c>
      <c r="D57" s="32" t="s">
        <v>18</v>
      </c>
      <c r="E57" s="33"/>
      <c r="F57" s="33"/>
      <c r="G57" s="33" t="s">
        <v>263</v>
      </c>
      <c r="H57" s="33">
        <v>2</v>
      </c>
      <c r="I57" s="33" t="s">
        <v>264</v>
      </c>
      <c r="J57" s="33">
        <v>3</v>
      </c>
      <c r="K57" s="33" t="s">
        <v>265</v>
      </c>
      <c r="L57" s="33">
        <v>2</v>
      </c>
      <c r="M57" s="37">
        <f t="shared" si="1"/>
        <v>7</v>
      </c>
      <c r="N57" s="37" t="s">
        <v>20</v>
      </c>
      <c r="O57" s="37" t="s">
        <v>21</v>
      </c>
      <c r="P57" s="37" t="s">
        <v>266</v>
      </c>
      <c r="Q57" s="8"/>
    </row>
    <row r="58" spans="1:17" ht="77.25" thickBot="1" x14ac:dyDescent="0.3">
      <c r="A58" s="8"/>
      <c r="B58" s="30" t="s">
        <v>131</v>
      </c>
      <c r="C58" s="31" t="s">
        <v>249</v>
      </c>
      <c r="D58" s="32" t="s">
        <v>18</v>
      </c>
      <c r="E58" s="33"/>
      <c r="F58" s="33"/>
      <c r="G58" s="33" t="s">
        <v>258</v>
      </c>
      <c r="H58" s="33">
        <v>3</v>
      </c>
      <c r="I58" s="33" t="s">
        <v>259</v>
      </c>
      <c r="J58" s="33">
        <v>2</v>
      </c>
      <c r="K58" s="33"/>
      <c r="L58" s="33"/>
      <c r="M58" s="37">
        <f t="shared" si="1"/>
        <v>5</v>
      </c>
      <c r="N58" s="37" t="s">
        <v>20</v>
      </c>
      <c r="O58" s="37" t="s">
        <v>21</v>
      </c>
      <c r="P58" s="37" t="s">
        <v>48</v>
      </c>
      <c r="Q58" s="8"/>
    </row>
    <row r="59" spans="1:17" ht="63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3" t="s">
        <v>241</v>
      </c>
      <c r="F59" s="33">
        <v>5</v>
      </c>
      <c r="G59" s="33" t="s">
        <v>241</v>
      </c>
      <c r="H59" s="33">
        <v>10</v>
      </c>
      <c r="I59" s="33" t="s">
        <v>241</v>
      </c>
      <c r="J59" s="33">
        <v>7</v>
      </c>
      <c r="K59" s="33" t="s">
        <v>241</v>
      </c>
      <c r="L59" s="33">
        <v>3</v>
      </c>
      <c r="M59" s="37">
        <f t="shared" si="1"/>
        <v>25</v>
      </c>
      <c r="N59" s="37" t="s">
        <v>20</v>
      </c>
      <c r="O59" s="37" t="s">
        <v>21</v>
      </c>
      <c r="P59" s="37"/>
      <c r="Q59" s="8"/>
    </row>
    <row r="60" spans="1:17" ht="63" customHeight="1" thickBot="1" x14ac:dyDescent="0.3">
      <c r="A60" s="8"/>
      <c r="B60" s="30" t="s">
        <v>131</v>
      </c>
      <c r="C60" s="31" t="s">
        <v>240</v>
      </c>
      <c r="D60" s="32" t="s">
        <v>18</v>
      </c>
      <c r="E60" s="33"/>
      <c r="F60" s="33"/>
      <c r="G60" s="33" t="s">
        <v>242</v>
      </c>
      <c r="H60" s="33">
        <v>3</v>
      </c>
      <c r="I60" s="40" t="s">
        <v>243</v>
      </c>
      <c r="J60" s="33">
        <v>2</v>
      </c>
      <c r="K60" s="40"/>
      <c r="L60" s="33"/>
      <c r="M60" s="37">
        <f t="shared" si="1"/>
        <v>5</v>
      </c>
      <c r="N60" s="37" t="s">
        <v>20</v>
      </c>
      <c r="O60" s="37" t="s">
        <v>21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240</v>
      </c>
      <c r="D61" s="32" t="s">
        <v>18</v>
      </c>
      <c r="E61" s="38"/>
      <c r="F61" s="38"/>
      <c r="G61" s="33" t="s">
        <v>244</v>
      </c>
      <c r="H61" s="33">
        <v>2</v>
      </c>
      <c r="I61" s="40"/>
      <c r="J61" s="40"/>
      <c r="K61" s="40"/>
      <c r="L61" s="33"/>
      <c r="M61" s="37">
        <f t="shared" si="1"/>
        <v>2</v>
      </c>
      <c r="N61" s="37" t="s">
        <v>20</v>
      </c>
      <c r="O61" s="37" t="s">
        <v>21</v>
      </c>
      <c r="P61" s="37"/>
      <c r="Q61" s="8"/>
    </row>
    <row r="62" spans="1:17" ht="63" customHeight="1" thickBot="1" x14ac:dyDescent="0.3">
      <c r="A62" s="8"/>
      <c r="B62" s="30" t="s">
        <v>131</v>
      </c>
      <c r="C62" s="31" t="s">
        <v>210</v>
      </c>
      <c r="D62" s="32" t="s">
        <v>18</v>
      </c>
      <c r="E62" s="33" t="s">
        <v>211</v>
      </c>
      <c r="F62" s="34">
        <v>0.2</v>
      </c>
      <c r="G62" s="33" t="s">
        <v>211</v>
      </c>
      <c r="H62" s="34">
        <v>0.22</v>
      </c>
      <c r="I62" s="33" t="s">
        <v>211</v>
      </c>
      <c r="J62" s="34">
        <v>0.23</v>
      </c>
      <c r="K62" s="33" t="s">
        <v>211</v>
      </c>
      <c r="L62" s="34">
        <v>0.25</v>
      </c>
      <c r="M62" s="35">
        <f t="shared" si="1"/>
        <v>0.9</v>
      </c>
      <c r="N62" s="37" t="s">
        <v>20</v>
      </c>
      <c r="O62" s="37" t="s">
        <v>42</v>
      </c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132</v>
      </c>
      <c r="D63" s="32" t="s">
        <v>18</v>
      </c>
      <c r="E63" s="33" t="s">
        <v>144</v>
      </c>
      <c r="F63" s="34">
        <v>0.25</v>
      </c>
      <c r="G63" s="33" t="s">
        <v>145</v>
      </c>
      <c r="H63" s="34">
        <v>0.25</v>
      </c>
      <c r="I63" s="33" t="s">
        <v>145</v>
      </c>
      <c r="J63" s="34">
        <v>0.25</v>
      </c>
      <c r="K63" s="33" t="s">
        <v>145</v>
      </c>
      <c r="L63" s="34">
        <v>0.25</v>
      </c>
      <c r="M63" s="35">
        <f t="shared" si="1"/>
        <v>1</v>
      </c>
      <c r="N63" s="37" t="s">
        <v>20</v>
      </c>
      <c r="O63" s="37"/>
      <c r="P63" s="37"/>
      <c r="Q63" s="8"/>
    </row>
    <row r="64" spans="1:17" ht="63" customHeight="1" thickBot="1" x14ac:dyDescent="0.3">
      <c r="A64" s="8"/>
      <c r="B64" s="30" t="s">
        <v>131</v>
      </c>
      <c r="C64" s="31" t="s">
        <v>158</v>
      </c>
      <c r="D64" s="32" t="s">
        <v>18</v>
      </c>
      <c r="E64" s="38"/>
      <c r="F64" s="38"/>
      <c r="G64" s="38" t="s">
        <v>168</v>
      </c>
      <c r="H64" s="44">
        <v>0.33329999999999999</v>
      </c>
      <c r="I64" s="38" t="s">
        <v>168</v>
      </c>
      <c r="J64" s="44">
        <v>0.33329999999999999</v>
      </c>
      <c r="K64" s="38" t="s">
        <v>168</v>
      </c>
      <c r="L64" s="44">
        <v>0.33329999999999999</v>
      </c>
      <c r="M64" s="35">
        <f t="shared" si="1"/>
        <v>0.99990000000000001</v>
      </c>
      <c r="N64" s="45" t="s">
        <v>20</v>
      </c>
      <c r="O64" s="45"/>
      <c r="P64" s="45"/>
      <c r="Q64" s="8"/>
    </row>
    <row r="65" spans="1:17" ht="63" customHeight="1" thickBot="1" x14ac:dyDescent="0.3">
      <c r="A65" s="8"/>
      <c r="B65" s="30" t="s">
        <v>131</v>
      </c>
      <c r="C65" s="31" t="s">
        <v>193</v>
      </c>
      <c r="D65" s="32" t="s">
        <v>18</v>
      </c>
      <c r="E65" s="33"/>
      <c r="F65" s="33"/>
      <c r="G65" s="33" t="s">
        <v>195</v>
      </c>
      <c r="H65" s="33">
        <v>1</v>
      </c>
      <c r="I65" s="33"/>
      <c r="J65" s="33"/>
      <c r="K65" s="33"/>
      <c r="L65" s="33"/>
      <c r="M65" s="37">
        <f t="shared" si="1"/>
        <v>1</v>
      </c>
      <c r="N65" s="36" t="s">
        <v>20</v>
      </c>
      <c r="O65" s="36"/>
      <c r="P65" s="36"/>
      <c r="Q65" s="8"/>
    </row>
    <row r="66" spans="1:17" ht="63" customHeight="1" thickBot="1" x14ac:dyDescent="0.3">
      <c r="A66" s="8"/>
      <c r="B66" s="30" t="s">
        <v>131</v>
      </c>
      <c r="C66" s="31" t="s">
        <v>210</v>
      </c>
      <c r="D66" s="32" t="s">
        <v>18</v>
      </c>
      <c r="E66" s="38"/>
      <c r="F66" s="38"/>
      <c r="G66" s="38" t="s">
        <v>212</v>
      </c>
      <c r="H66" s="44">
        <v>0.33329999999999999</v>
      </c>
      <c r="I66" s="38" t="s">
        <v>212</v>
      </c>
      <c r="J66" s="44">
        <v>0.33329999999999999</v>
      </c>
      <c r="K66" s="38" t="s">
        <v>212</v>
      </c>
      <c r="L66" s="44">
        <v>0.33329999999999999</v>
      </c>
      <c r="M66" s="35">
        <f t="shared" si="1"/>
        <v>0.99990000000000001</v>
      </c>
      <c r="N66" s="45" t="s">
        <v>20</v>
      </c>
      <c r="O66" s="45"/>
      <c r="P66" s="45"/>
      <c r="Q66" s="8"/>
    </row>
    <row r="67" spans="1:17" ht="63" customHeight="1" thickBot="1" x14ac:dyDescent="0.3">
      <c r="A67" s="8"/>
      <c r="B67" s="30" t="s">
        <v>131</v>
      </c>
      <c r="C67" s="31" t="s">
        <v>240</v>
      </c>
      <c r="D67" s="32" t="s">
        <v>18</v>
      </c>
      <c r="E67" s="38"/>
      <c r="F67" s="38"/>
      <c r="G67" s="38" t="s">
        <v>245</v>
      </c>
      <c r="H67" s="44">
        <v>1</v>
      </c>
      <c r="I67" s="38" t="s">
        <v>245</v>
      </c>
      <c r="J67" s="44">
        <v>1</v>
      </c>
      <c r="K67" s="38" t="s">
        <v>245</v>
      </c>
      <c r="L67" s="44">
        <v>1</v>
      </c>
      <c r="M67" s="35">
        <f>(F67+H67+J67+L67)/3</f>
        <v>1</v>
      </c>
      <c r="N67" s="45" t="s">
        <v>20</v>
      </c>
      <c r="O67" s="45"/>
      <c r="P67" s="45"/>
      <c r="Q67" s="8"/>
    </row>
    <row r="68" spans="1:17" ht="63" customHeight="1" thickBot="1" x14ac:dyDescent="0.3">
      <c r="A68" s="8"/>
      <c r="B68" s="48" t="s">
        <v>276</v>
      </c>
      <c r="C68" s="49" t="s">
        <v>279</v>
      </c>
      <c r="D68" s="50" t="s">
        <v>18</v>
      </c>
      <c r="E68" s="52" t="s">
        <v>280</v>
      </c>
      <c r="F68" s="53">
        <v>0.25</v>
      </c>
      <c r="G68" s="52" t="s">
        <v>280</v>
      </c>
      <c r="H68" s="53">
        <v>0.25</v>
      </c>
      <c r="I68" s="52" t="s">
        <v>280</v>
      </c>
      <c r="J68" s="53">
        <v>0.25</v>
      </c>
      <c r="K68" s="52" t="s">
        <v>280</v>
      </c>
      <c r="L68" s="53">
        <v>0.25</v>
      </c>
      <c r="M68" s="55">
        <f t="shared" ref="M68:M74" si="2">F68+H68+J68+L68</f>
        <v>1</v>
      </c>
      <c r="N68" s="56" t="s">
        <v>20</v>
      </c>
      <c r="O68" s="56"/>
      <c r="P68" s="56"/>
      <c r="Q68" s="8"/>
    </row>
    <row r="69" spans="1:17" ht="63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281</v>
      </c>
      <c r="F69" s="52">
        <v>2</v>
      </c>
      <c r="G69" s="52" t="s">
        <v>281</v>
      </c>
      <c r="H69" s="52">
        <v>2</v>
      </c>
      <c r="I69" s="52" t="s">
        <v>281</v>
      </c>
      <c r="J69" s="52">
        <v>2</v>
      </c>
      <c r="K69" s="52" t="s">
        <v>281</v>
      </c>
      <c r="L69" s="52">
        <v>2</v>
      </c>
      <c r="M69" s="56">
        <f t="shared" si="2"/>
        <v>8</v>
      </c>
      <c r="N69" s="56" t="s">
        <v>20</v>
      </c>
      <c r="O69" s="56"/>
      <c r="P69" s="56"/>
      <c r="Q69" s="8"/>
    </row>
    <row r="70" spans="1:17" ht="63" customHeight="1" thickBot="1" x14ac:dyDescent="0.3">
      <c r="A70" s="8"/>
      <c r="B70" s="48" t="s">
        <v>276</v>
      </c>
      <c r="C70" s="49" t="s">
        <v>284</v>
      </c>
      <c r="D70" s="50" t="s">
        <v>18</v>
      </c>
      <c r="E70" s="52"/>
      <c r="F70" s="52"/>
      <c r="G70" s="52" t="s">
        <v>285</v>
      </c>
      <c r="H70" s="52">
        <v>2</v>
      </c>
      <c r="I70" s="52" t="s">
        <v>285</v>
      </c>
      <c r="J70" s="52">
        <v>2</v>
      </c>
      <c r="K70" s="52" t="s">
        <v>285</v>
      </c>
      <c r="L70" s="52">
        <v>2</v>
      </c>
      <c r="M70" s="56">
        <f t="shared" si="2"/>
        <v>6</v>
      </c>
      <c r="N70" s="56" t="s">
        <v>20</v>
      </c>
      <c r="O70" s="56"/>
      <c r="P70" s="56"/>
      <c r="Q70" s="8"/>
    </row>
    <row r="71" spans="1:17" ht="63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 t="s">
        <v>286</v>
      </c>
      <c r="F71" s="53">
        <v>0.5</v>
      </c>
      <c r="G71" s="52" t="s">
        <v>286</v>
      </c>
      <c r="H71" s="53">
        <v>0.5</v>
      </c>
      <c r="I71" s="52"/>
      <c r="J71" s="52"/>
      <c r="K71" s="52"/>
      <c r="L71" s="52"/>
      <c r="M71" s="55">
        <f t="shared" si="2"/>
        <v>1</v>
      </c>
      <c r="N71" s="56" t="s">
        <v>20</v>
      </c>
      <c r="O71" s="56"/>
      <c r="P71" s="56"/>
      <c r="Q71" s="8"/>
    </row>
    <row r="72" spans="1:17" ht="63" customHeight="1" thickBot="1" x14ac:dyDescent="0.3">
      <c r="A72" s="8"/>
      <c r="B72" s="48" t="s">
        <v>276</v>
      </c>
      <c r="C72" s="49" t="s">
        <v>305</v>
      </c>
      <c r="D72" s="50" t="s">
        <v>18</v>
      </c>
      <c r="E72" s="51"/>
      <c r="F72" s="51"/>
      <c r="G72" s="51" t="s">
        <v>306</v>
      </c>
      <c r="H72" s="59">
        <v>1</v>
      </c>
      <c r="I72" s="51"/>
      <c r="J72" s="59"/>
      <c r="K72" s="51"/>
      <c r="L72" s="59"/>
      <c r="M72" s="55">
        <f t="shared" si="2"/>
        <v>1</v>
      </c>
      <c r="N72" s="58" t="s">
        <v>20</v>
      </c>
      <c r="O72" s="58"/>
      <c r="P72" s="58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9" t="s">
        <v>324</v>
      </c>
      <c r="F73" s="68">
        <v>0.25</v>
      </c>
      <c r="G73" s="69" t="s">
        <v>325</v>
      </c>
      <c r="H73" s="68">
        <v>0.25</v>
      </c>
      <c r="I73" s="69" t="s">
        <v>325</v>
      </c>
      <c r="J73" s="68">
        <v>0.25</v>
      </c>
      <c r="K73" s="69" t="s">
        <v>325</v>
      </c>
      <c r="L73" s="68">
        <v>0.25</v>
      </c>
      <c r="M73" s="65">
        <f t="shared" si="2"/>
        <v>1</v>
      </c>
      <c r="N73" s="70" t="s">
        <v>20</v>
      </c>
      <c r="O73" s="70" t="s">
        <v>76</v>
      </c>
      <c r="P73" s="70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2"/>
        <v>7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3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3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3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3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3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3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3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3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3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3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3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3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3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3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3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3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3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3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3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3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3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3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3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3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3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3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3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3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3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3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3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3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4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4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4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4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4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4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4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4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4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4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4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4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4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4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4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4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4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4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4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4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4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4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4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4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4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4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4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4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4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4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4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4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5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5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5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5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5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5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5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5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5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5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5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5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5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5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5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5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5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5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5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5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5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5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5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5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5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5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5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6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6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6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6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6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6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6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6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6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6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6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6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6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6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6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6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6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6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6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6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6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6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6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6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6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6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7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7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7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7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7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7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7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7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7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7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7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8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8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8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8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8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8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8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8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8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8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8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8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8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8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8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8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8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8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8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8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8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8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8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8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8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8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8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8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8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8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8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8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8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8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8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8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8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8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8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8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8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8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9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9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9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9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9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9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9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9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9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9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9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9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9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9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9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9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9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0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0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0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0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0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0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0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0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0"/>
        <v>0</v>
      </c>
      <c r="N289" s="37" t="s">
        <v>30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0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0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0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0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0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0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0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0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0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0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0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0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0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0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0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0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0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0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0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0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0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0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0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1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1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1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1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1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1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1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1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1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1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1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1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1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1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1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1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1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1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1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1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1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1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1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1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1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1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1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1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1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1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1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1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2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2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2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2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2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2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2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2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2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2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2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2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2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2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2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2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2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2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2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2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2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2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2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2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2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2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2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2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2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2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2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2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3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3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3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3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3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3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3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3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3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4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4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4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4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4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4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4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4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4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4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4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4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4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4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4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4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4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4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4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4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4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4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4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4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4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4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4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4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4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4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4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5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5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5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5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5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5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ecanatura de Facultad de Ingeniería"/>
        <filter val="Decanaturas de Facultad"/>
      </filters>
    </filterColumn>
    <sortState xmlns:xlrd2="http://schemas.microsoft.com/office/spreadsheetml/2017/richdata2" ref="B45:P80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819C7-D7DA-47BC-A52B-9BE4DC3E4151}">
  <sheetPr filterMode="1"/>
  <dimension ref="A1:R435"/>
  <sheetViews>
    <sheetView showGridLines="0" topLeftCell="A43" zoomScale="90" zoomScaleNormal="90" workbookViewId="0">
      <selection activeCell="H58" sqref="H58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3" t="s">
        <v>236</v>
      </c>
      <c r="O1" s="173"/>
      <c r="P1" s="173"/>
    </row>
    <row r="2" spans="1:17" ht="63" customHeight="1" x14ac:dyDescent="0.9">
      <c r="B2" s="170" t="s">
        <v>759</v>
      </c>
      <c r="C2" s="170"/>
      <c r="D2" s="170"/>
      <c r="N2" s="173"/>
      <c r="O2" s="173"/>
      <c r="P2" s="173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1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61</v>
      </c>
      <c r="F29" s="12">
        <f>100%/3</f>
        <v>0.33333333333333331</v>
      </c>
      <c r="G29" s="11" t="s">
        <v>61</v>
      </c>
      <c r="H29" s="12">
        <f>100%/3</f>
        <v>0.33333333333333331</v>
      </c>
      <c r="I29" s="11" t="s">
        <v>61</v>
      </c>
      <c r="J29" s="12">
        <f>100%/3</f>
        <v>0.33333333333333331</v>
      </c>
      <c r="K29" s="11"/>
      <c r="L29" s="11"/>
      <c r="M29" s="13">
        <f t="shared" si="0"/>
        <v>1</v>
      </c>
      <c r="N29" s="15" t="s">
        <v>30</v>
      </c>
      <c r="O29" s="15"/>
      <c r="P29" s="15"/>
      <c r="Q29" s="8"/>
    </row>
    <row r="30" spans="1:17" ht="63" customHeight="1" thickBot="1" x14ac:dyDescent="0.3">
      <c r="A30" s="8"/>
      <c r="B30" s="9" t="s">
        <v>16</v>
      </c>
      <c r="C30" s="9" t="s">
        <v>17</v>
      </c>
      <c r="D30" s="10" t="s">
        <v>18</v>
      </c>
      <c r="E30" s="11" t="s">
        <v>19</v>
      </c>
      <c r="F30" s="12">
        <v>0.5</v>
      </c>
      <c r="G30" s="11"/>
      <c r="H30" s="11"/>
      <c r="I30" s="11" t="s">
        <v>19</v>
      </c>
      <c r="J30" s="12">
        <v>0.5</v>
      </c>
      <c r="K30" s="11"/>
      <c r="L30" s="11"/>
      <c r="M30" s="13">
        <f t="shared" si="0"/>
        <v>1</v>
      </c>
      <c r="N30" s="15" t="s">
        <v>20</v>
      </c>
      <c r="O30" s="15" t="s">
        <v>21</v>
      </c>
      <c r="P30" s="15"/>
      <c r="Q30" s="8"/>
    </row>
    <row r="31" spans="1:17" ht="63" customHeight="1" thickBot="1" x14ac:dyDescent="0.3">
      <c r="A31" s="8"/>
      <c r="B31" s="9" t="s">
        <v>16</v>
      </c>
      <c r="C31" s="9" t="s">
        <v>17</v>
      </c>
      <c r="D31" s="10" t="s">
        <v>18</v>
      </c>
      <c r="E31" s="11"/>
      <c r="F31" s="11"/>
      <c r="G31" s="11"/>
      <c r="H31" s="11"/>
      <c r="I31" s="11" t="s">
        <v>22</v>
      </c>
      <c r="J31" s="11">
        <v>2</v>
      </c>
      <c r="K31" s="11" t="s">
        <v>23</v>
      </c>
      <c r="L31" s="11">
        <v>1</v>
      </c>
      <c r="M31" s="15">
        <f t="shared" si="0"/>
        <v>3</v>
      </c>
      <c r="N31" s="15" t="s">
        <v>20</v>
      </c>
      <c r="O31" s="15" t="s">
        <v>21</v>
      </c>
      <c r="P31" s="15"/>
      <c r="Q31" s="8"/>
    </row>
    <row r="32" spans="1:17" ht="63" customHeight="1" thickBot="1" x14ac:dyDescent="0.3">
      <c r="A32" s="8"/>
      <c r="B32" s="9" t="s">
        <v>16</v>
      </c>
      <c r="C32" s="16" t="s">
        <v>17</v>
      </c>
      <c r="D32" s="10" t="s">
        <v>18</v>
      </c>
      <c r="E32" s="17"/>
      <c r="F32" s="17"/>
      <c r="G32" s="17" t="s">
        <v>24</v>
      </c>
      <c r="H32" s="18">
        <v>1</v>
      </c>
      <c r="I32" s="17" t="s">
        <v>24</v>
      </c>
      <c r="J32" s="18">
        <v>1</v>
      </c>
      <c r="K32" s="17" t="s">
        <v>24</v>
      </c>
      <c r="L32" s="18">
        <v>1</v>
      </c>
      <c r="M32" s="13">
        <f>(F32+H32+J32+L32)/3</f>
        <v>1</v>
      </c>
      <c r="N32" s="25" t="s">
        <v>20</v>
      </c>
      <c r="O32" s="25" t="s">
        <v>21</v>
      </c>
      <c r="P32" s="25"/>
      <c r="Q32" s="8"/>
    </row>
    <row r="33" spans="1:17" ht="63" customHeight="1" thickBot="1" x14ac:dyDescent="0.3">
      <c r="A33" s="8"/>
      <c r="B33" s="9" t="s">
        <v>16</v>
      </c>
      <c r="C33" s="16" t="s">
        <v>45</v>
      </c>
      <c r="D33" s="10" t="s">
        <v>18</v>
      </c>
      <c r="E33" s="17" t="s">
        <v>46</v>
      </c>
      <c r="F33" s="22">
        <v>1</v>
      </c>
      <c r="G33" s="17" t="s">
        <v>47</v>
      </c>
      <c r="H33" s="22">
        <v>1</v>
      </c>
      <c r="I33" s="23"/>
      <c r="J33" s="23"/>
      <c r="K33" s="23"/>
      <c r="L33" s="17"/>
      <c r="M33" s="13">
        <f t="shared" ref="M33:M58" si="1">F33+H33+J33+L33</f>
        <v>2</v>
      </c>
      <c r="N33" s="25" t="s">
        <v>20</v>
      </c>
      <c r="O33" s="25" t="s">
        <v>48</v>
      </c>
      <c r="P33" s="25"/>
      <c r="Q33" s="8"/>
    </row>
    <row r="34" spans="1:17" ht="63" customHeight="1" thickBot="1" x14ac:dyDescent="0.3">
      <c r="A34" s="8"/>
      <c r="B34" s="9" t="s">
        <v>16</v>
      </c>
      <c r="C34" s="16" t="s">
        <v>17</v>
      </c>
      <c r="D34" s="10" t="s">
        <v>18</v>
      </c>
      <c r="E34" s="17"/>
      <c r="F34" s="17"/>
      <c r="G34" s="17" t="s">
        <v>25</v>
      </c>
      <c r="H34" s="18">
        <v>1</v>
      </c>
      <c r="I34" s="17"/>
      <c r="J34" s="18"/>
      <c r="K34" s="17"/>
      <c r="L34" s="18"/>
      <c r="M34" s="13">
        <f t="shared" si="1"/>
        <v>1</v>
      </c>
      <c r="N34" s="25" t="s">
        <v>20</v>
      </c>
      <c r="O34" s="25"/>
      <c r="P34" s="25"/>
      <c r="Q34" s="8"/>
    </row>
    <row r="35" spans="1:17" ht="63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 t="s">
        <v>135</v>
      </c>
      <c r="F35" s="34">
        <v>0.5</v>
      </c>
      <c r="G35" s="33" t="s">
        <v>136</v>
      </c>
      <c r="H35" s="34">
        <v>0.5</v>
      </c>
      <c r="I35" s="33"/>
      <c r="J35" s="33"/>
      <c r="K35" s="33"/>
      <c r="L35" s="33"/>
      <c r="M35" s="35">
        <f t="shared" si="1"/>
        <v>1</v>
      </c>
      <c r="N35" s="37" t="s">
        <v>30</v>
      </c>
      <c r="O35" s="37"/>
      <c r="P35" s="37"/>
      <c r="Q35" s="8"/>
    </row>
    <row r="36" spans="1:17" ht="63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8"/>
      <c r="F36" s="38"/>
      <c r="G36" s="33" t="s">
        <v>137</v>
      </c>
      <c r="H36" s="39">
        <f>100%/3</f>
        <v>0.33333333333333331</v>
      </c>
      <c r="I36" s="33" t="s">
        <v>138</v>
      </c>
      <c r="J36" s="39">
        <f>100%/3</f>
        <v>0.33333333333333331</v>
      </c>
      <c r="K36" s="33" t="s">
        <v>139</v>
      </c>
      <c r="L36" s="39">
        <f>100%/3</f>
        <v>0.33333333333333331</v>
      </c>
      <c r="M36" s="35">
        <f t="shared" si="1"/>
        <v>1</v>
      </c>
      <c r="N36" s="37" t="s">
        <v>30</v>
      </c>
      <c r="O36" s="37"/>
      <c r="P36" s="37"/>
      <c r="Q36" s="8"/>
    </row>
    <row r="37" spans="1:17" ht="63" customHeight="1" thickBot="1" x14ac:dyDescent="0.3">
      <c r="A37" s="8"/>
      <c r="B37" s="30" t="s">
        <v>131</v>
      </c>
      <c r="C37" s="31" t="s">
        <v>132</v>
      </c>
      <c r="D37" s="32" t="s">
        <v>18</v>
      </c>
      <c r="E37" s="33"/>
      <c r="F37" s="33"/>
      <c r="G37" s="33" t="s">
        <v>140</v>
      </c>
      <c r="H37" s="39">
        <f>100%/3</f>
        <v>0.33333333333333331</v>
      </c>
      <c r="I37" s="33" t="s">
        <v>140</v>
      </c>
      <c r="J37" s="39">
        <f>100%/3</f>
        <v>0.33333333333333331</v>
      </c>
      <c r="K37" s="33" t="s">
        <v>140</v>
      </c>
      <c r="L37" s="39">
        <f>100%/3</f>
        <v>0.33333333333333331</v>
      </c>
      <c r="M37" s="35">
        <f t="shared" si="1"/>
        <v>1</v>
      </c>
      <c r="N37" s="37" t="s">
        <v>30</v>
      </c>
      <c r="O37" s="37"/>
      <c r="P37" s="37"/>
      <c r="Q37" s="8"/>
    </row>
    <row r="38" spans="1:17" ht="63" customHeight="1" thickBot="1" x14ac:dyDescent="0.3">
      <c r="A38" s="8"/>
      <c r="B38" s="30" t="s">
        <v>131</v>
      </c>
      <c r="C38" s="31" t="s">
        <v>132</v>
      </c>
      <c r="D38" s="32" t="s">
        <v>18</v>
      </c>
      <c r="E38" s="33"/>
      <c r="F38" s="33"/>
      <c r="G38" s="33" t="s">
        <v>141</v>
      </c>
      <c r="H38" s="39">
        <f>100%/3</f>
        <v>0.33333333333333331</v>
      </c>
      <c r="I38" s="33" t="s">
        <v>141</v>
      </c>
      <c r="J38" s="39">
        <f>100%/3</f>
        <v>0.33333333333333331</v>
      </c>
      <c r="K38" s="33" t="s">
        <v>141</v>
      </c>
      <c r="L38" s="39">
        <f>100%/3</f>
        <v>0.33333333333333331</v>
      </c>
      <c r="M38" s="35">
        <f t="shared" si="1"/>
        <v>1</v>
      </c>
      <c r="N38" s="37" t="s">
        <v>30</v>
      </c>
      <c r="O38" s="37"/>
      <c r="P38" s="37"/>
      <c r="Q38" s="8"/>
    </row>
    <row r="39" spans="1:17" ht="63" customHeight="1" thickBot="1" x14ac:dyDescent="0.3">
      <c r="A39" s="8"/>
      <c r="B39" s="30" t="s">
        <v>131</v>
      </c>
      <c r="C39" s="31" t="s">
        <v>132</v>
      </c>
      <c r="D39" s="32" t="s">
        <v>18</v>
      </c>
      <c r="E39" s="33"/>
      <c r="F39" s="33"/>
      <c r="G39" s="33" t="s">
        <v>142</v>
      </c>
      <c r="H39" s="39">
        <f>100%/3</f>
        <v>0.33333333333333331</v>
      </c>
      <c r="I39" s="33" t="s">
        <v>143</v>
      </c>
      <c r="J39" s="39">
        <f>100%/3</f>
        <v>0.33333333333333331</v>
      </c>
      <c r="K39" s="33" t="s">
        <v>143</v>
      </c>
      <c r="L39" s="39">
        <f>100%/3</f>
        <v>0.33333333333333331</v>
      </c>
      <c r="M39" s="35">
        <f t="shared" si="1"/>
        <v>1</v>
      </c>
      <c r="N39" s="37" t="s">
        <v>30</v>
      </c>
      <c r="O39" s="37"/>
      <c r="P39" s="37"/>
      <c r="Q39" s="8"/>
    </row>
    <row r="40" spans="1:17" ht="63" customHeight="1" thickBot="1" x14ac:dyDescent="0.3">
      <c r="A40" s="8"/>
      <c r="B40" s="30" t="s">
        <v>131</v>
      </c>
      <c r="C40" s="31" t="s">
        <v>193</v>
      </c>
      <c r="D40" s="32" t="s">
        <v>18</v>
      </c>
      <c r="E40" s="33" t="s">
        <v>194</v>
      </c>
      <c r="F40" s="33">
        <v>2</v>
      </c>
      <c r="G40" s="33" t="s">
        <v>194</v>
      </c>
      <c r="H40" s="33">
        <v>2</v>
      </c>
      <c r="I40" s="33" t="s">
        <v>194</v>
      </c>
      <c r="J40" s="33">
        <v>2</v>
      </c>
      <c r="K40" s="33" t="s">
        <v>194</v>
      </c>
      <c r="L40" s="33">
        <v>2</v>
      </c>
      <c r="M40" s="37">
        <f t="shared" si="1"/>
        <v>8</v>
      </c>
      <c r="N40" s="36" t="s">
        <v>30</v>
      </c>
      <c r="O40" s="36"/>
      <c r="P40" s="36"/>
      <c r="Q40" s="8"/>
    </row>
    <row r="41" spans="1:17" ht="63" customHeight="1" thickBot="1" x14ac:dyDescent="0.3">
      <c r="A41" s="8"/>
      <c r="B41" s="30" t="s">
        <v>131</v>
      </c>
      <c r="C41" s="31" t="s">
        <v>210</v>
      </c>
      <c r="D41" s="32" t="s">
        <v>18</v>
      </c>
      <c r="E41" s="33"/>
      <c r="F41" s="33"/>
      <c r="G41" s="33" t="s">
        <v>234</v>
      </c>
      <c r="H41" s="33"/>
      <c r="I41" s="40" t="s">
        <v>235</v>
      </c>
      <c r="J41" s="40"/>
      <c r="K41" s="40"/>
      <c r="L41" s="33"/>
      <c r="M41" s="35">
        <f t="shared" si="1"/>
        <v>0</v>
      </c>
      <c r="N41" s="36" t="s">
        <v>30</v>
      </c>
      <c r="O41" s="37"/>
      <c r="P41" s="37"/>
      <c r="Q41" s="8"/>
    </row>
    <row r="42" spans="1:17" ht="63" hidden="1" customHeight="1" thickBot="1" x14ac:dyDescent="0.3">
      <c r="A42" s="8"/>
      <c r="B42" s="30" t="s">
        <v>131</v>
      </c>
      <c r="C42" s="31" t="s">
        <v>262</v>
      </c>
      <c r="D42" s="32" t="s">
        <v>18</v>
      </c>
      <c r="E42" s="33"/>
      <c r="F42" s="33"/>
      <c r="G42" s="33" t="s">
        <v>263</v>
      </c>
      <c r="H42" s="33">
        <v>2</v>
      </c>
      <c r="I42" s="33" t="s">
        <v>264</v>
      </c>
      <c r="J42" s="33">
        <v>3</v>
      </c>
      <c r="K42" s="33" t="s">
        <v>265</v>
      </c>
      <c r="L42" s="33">
        <v>2</v>
      </c>
      <c r="M42" s="37">
        <f t="shared" si="1"/>
        <v>7</v>
      </c>
      <c r="N42" s="36" t="s">
        <v>20</v>
      </c>
      <c r="O42" s="37" t="s">
        <v>21</v>
      </c>
      <c r="P42" s="37" t="s">
        <v>266</v>
      </c>
      <c r="Q42" s="8"/>
    </row>
    <row r="43" spans="1:17" ht="77.25" thickBot="1" x14ac:dyDescent="0.3">
      <c r="A43" s="8"/>
      <c r="B43" s="30" t="s">
        <v>131</v>
      </c>
      <c r="C43" s="31" t="s">
        <v>249</v>
      </c>
      <c r="D43" s="32" t="s">
        <v>18</v>
      </c>
      <c r="E43" s="33"/>
      <c r="F43" s="33"/>
      <c r="G43" s="33" t="s">
        <v>258</v>
      </c>
      <c r="H43" s="33">
        <v>3</v>
      </c>
      <c r="I43" s="33" t="s">
        <v>259</v>
      </c>
      <c r="J43" s="33">
        <v>2</v>
      </c>
      <c r="K43" s="33"/>
      <c r="L43" s="33"/>
      <c r="M43" s="37">
        <f t="shared" si="1"/>
        <v>5</v>
      </c>
      <c r="N43" s="36" t="s">
        <v>20</v>
      </c>
      <c r="O43" s="37" t="s">
        <v>21</v>
      </c>
      <c r="P43" s="37" t="s">
        <v>48</v>
      </c>
      <c r="Q43" s="8"/>
    </row>
    <row r="44" spans="1:17" ht="63" customHeight="1" thickBot="1" x14ac:dyDescent="0.3">
      <c r="A44" s="8"/>
      <c r="B44" s="30" t="s">
        <v>131</v>
      </c>
      <c r="C44" s="31" t="s">
        <v>240</v>
      </c>
      <c r="D44" s="32" t="s">
        <v>18</v>
      </c>
      <c r="E44" s="33" t="s">
        <v>241</v>
      </c>
      <c r="F44" s="33">
        <v>5</v>
      </c>
      <c r="G44" s="33" t="s">
        <v>241</v>
      </c>
      <c r="H44" s="33">
        <v>10</v>
      </c>
      <c r="I44" s="33" t="s">
        <v>241</v>
      </c>
      <c r="J44" s="33">
        <v>7</v>
      </c>
      <c r="K44" s="33" t="s">
        <v>241</v>
      </c>
      <c r="L44" s="33">
        <v>3</v>
      </c>
      <c r="M44" s="37">
        <f t="shared" si="1"/>
        <v>25</v>
      </c>
      <c r="N44" s="36" t="s">
        <v>20</v>
      </c>
      <c r="O44" s="37" t="s">
        <v>21</v>
      </c>
      <c r="P44" s="37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customHeight="1" thickBot="1" x14ac:dyDescent="0.3">
      <c r="A52" s="8"/>
      <c r="B52" s="30" t="s">
        <v>131</v>
      </c>
      <c r="C52" s="31" t="s">
        <v>240</v>
      </c>
      <c r="D52" s="32" t="s">
        <v>18</v>
      </c>
      <c r="E52" s="33"/>
      <c r="F52" s="33"/>
      <c r="G52" s="33" t="s">
        <v>242</v>
      </c>
      <c r="H52" s="33">
        <v>3</v>
      </c>
      <c r="I52" s="40" t="s">
        <v>243</v>
      </c>
      <c r="J52" s="33">
        <v>2</v>
      </c>
      <c r="K52" s="40"/>
      <c r="L52" s="33"/>
      <c r="M52" s="37">
        <f t="shared" si="1"/>
        <v>5</v>
      </c>
      <c r="N52" s="43" t="s">
        <v>20</v>
      </c>
      <c r="O52" s="43" t="s">
        <v>21</v>
      </c>
      <c r="P52" s="43"/>
      <c r="Q52" s="8"/>
    </row>
    <row r="53" spans="1:17" ht="63" customHeight="1" thickBot="1" x14ac:dyDescent="0.3">
      <c r="A53" s="8"/>
      <c r="B53" s="30" t="s">
        <v>131</v>
      </c>
      <c r="C53" s="31" t="s">
        <v>240</v>
      </c>
      <c r="D53" s="32" t="s">
        <v>18</v>
      </c>
      <c r="E53" s="38"/>
      <c r="F53" s="38"/>
      <c r="G53" s="33" t="s">
        <v>244</v>
      </c>
      <c r="H53" s="33">
        <v>2</v>
      </c>
      <c r="I53" s="40"/>
      <c r="J53" s="40"/>
      <c r="K53" s="40"/>
      <c r="L53" s="33"/>
      <c r="M53" s="37">
        <f t="shared" si="1"/>
        <v>2</v>
      </c>
      <c r="N53" s="43" t="s">
        <v>20</v>
      </c>
      <c r="O53" s="43" t="s">
        <v>21</v>
      </c>
      <c r="P53" s="43"/>
      <c r="Q53" s="8"/>
    </row>
    <row r="54" spans="1:17" ht="63" customHeight="1" thickBot="1" x14ac:dyDescent="0.3">
      <c r="A54" s="8"/>
      <c r="B54" s="30" t="s">
        <v>131</v>
      </c>
      <c r="C54" s="31" t="s">
        <v>210</v>
      </c>
      <c r="D54" s="32" t="s">
        <v>18</v>
      </c>
      <c r="E54" s="33" t="s">
        <v>211</v>
      </c>
      <c r="F54" s="34">
        <v>0.2</v>
      </c>
      <c r="G54" s="33" t="s">
        <v>211</v>
      </c>
      <c r="H54" s="34">
        <v>0.22</v>
      </c>
      <c r="I54" s="33" t="s">
        <v>211</v>
      </c>
      <c r="J54" s="34">
        <v>0.23</v>
      </c>
      <c r="K54" s="33" t="s">
        <v>211</v>
      </c>
      <c r="L54" s="34">
        <v>0.25</v>
      </c>
      <c r="M54" s="35">
        <f t="shared" si="1"/>
        <v>0.9</v>
      </c>
      <c r="N54" s="43" t="s">
        <v>20</v>
      </c>
      <c r="O54" s="43" t="s">
        <v>42</v>
      </c>
      <c r="P54" s="43"/>
      <c r="Q54" s="8"/>
    </row>
    <row r="55" spans="1:17" ht="63" customHeight="1" thickBot="1" x14ac:dyDescent="0.3">
      <c r="A55" s="8"/>
      <c r="B55" s="30" t="s">
        <v>131</v>
      </c>
      <c r="C55" s="31" t="s">
        <v>132</v>
      </c>
      <c r="D55" s="32" t="s">
        <v>18</v>
      </c>
      <c r="E55" s="33" t="s">
        <v>144</v>
      </c>
      <c r="F55" s="34">
        <v>0.25</v>
      </c>
      <c r="G55" s="33" t="s">
        <v>145</v>
      </c>
      <c r="H55" s="34">
        <v>0.25</v>
      </c>
      <c r="I55" s="33" t="s">
        <v>145</v>
      </c>
      <c r="J55" s="34">
        <v>0.25</v>
      </c>
      <c r="K55" s="33" t="s">
        <v>145</v>
      </c>
      <c r="L55" s="34">
        <v>0.25</v>
      </c>
      <c r="M55" s="35">
        <f t="shared" si="1"/>
        <v>1</v>
      </c>
      <c r="N55" s="43" t="s">
        <v>20</v>
      </c>
      <c r="O55" s="43"/>
      <c r="P55" s="43"/>
      <c r="Q55" s="8"/>
    </row>
    <row r="56" spans="1:17" ht="63" customHeight="1" thickBot="1" x14ac:dyDescent="0.3">
      <c r="A56" s="8"/>
      <c r="B56" s="30" t="s">
        <v>131</v>
      </c>
      <c r="C56" s="31" t="s">
        <v>158</v>
      </c>
      <c r="D56" s="32" t="s">
        <v>18</v>
      </c>
      <c r="E56" s="38"/>
      <c r="F56" s="38"/>
      <c r="G56" s="38" t="s">
        <v>168</v>
      </c>
      <c r="H56" s="44">
        <v>0.33329999999999999</v>
      </c>
      <c r="I56" s="38" t="s">
        <v>168</v>
      </c>
      <c r="J56" s="44">
        <v>0.33329999999999999</v>
      </c>
      <c r="K56" s="38" t="s">
        <v>168</v>
      </c>
      <c r="L56" s="44">
        <v>0.33329999999999999</v>
      </c>
      <c r="M56" s="35">
        <f t="shared" si="1"/>
        <v>0.99990000000000001</v>
      </c>
      <c r="N56" s="45" t="s">
        <v>20</v>
      </c>
      <c r="O56" s="45"/>
      <c r="P56" s="45"/>
      <c r="Q56" s="8"/>
    </row>
    <row r="57" spans="1:17" ht="63" customHeight="1" thickBot="1" x14ac:dyDescent="0.3">
      <c r="A57" s="8"/>
      <c r="B57" s="30" t="s">
        <v>131</v>
      </c>
      <c r="C57" s="31" t="s">
        <v>193</v>
      </c>
      <c r="D57" s="32" t="s">
        <v>18</v>
      </c>
      <c r="E57" s="33"/>
      <c r="F57" s="33"/>
      <c r="G57" s="33" t="s">
        <v>195</v>
      </c>
      <c r="H57" s="33">
        <v>1</v>
      </c>
      <c r="I57" s="33"/>
      <c r="J57" s="33"/>
      <c r="K57" s="33"/>
      <c r="L57" s="33"/>
      <c r="M57" s="37">
        <f t="shared" si="1"/>
        <v>1</v>
      </c>
      <c r="N57" s="37" t="s">
        <v>20</v>
      </c>
      <c r="O57" s="37"/>
      <c r="P57" s="37"/>
      <c r="Q57" s="8"/>
    </row>
    <row r="58" spans="1:17" ht="63" customHeight="1" thickBot="1" x14ac:dyDescent="0.3">
      <c r="A58" s="8"/>
      <c r="B58" s="30" t="s">
        <v>131</v>
      </c>
      <c r="C58" s="31" t="s">
        <v>210</v>
      </c>
      <c r="D58" s="32" t="s">
        <v>18</v>
      </c>
      <c r="E58" s="38"/>
      <c r="F58" s="38"/>
      <c r="G58" s="38" t="s">
        <v>212</v>
      </c>
      <c r="H58" s="44">
        <v>0.33329999999999999</v>
      </c>
      <c r="I58" s="38" t="s">
        <v>212</v>
      </c>
      <c r="J58" s="44">
        <v>0.33329999999999999</v>
      </c>
      <c r="K58" s="38" t="s">
        <v>212</v>
      </c>
      <c r="L58" s="44">
        <v>0.33329999999999999</v>
      </c>
      <c r="M58" s="35">
        <f t="shared" si="1"/>
        <v>0.99990000000000001</v>
      </c>
      <c r="N58" s="45" t="s">
        <v>20</v>
      </c>
      <c r="O58" s="45"/>
      <c r="P58" s="45"/>
      <c r="Q58" s="8"/>
    </row>
    <row r="59" spans="1:17" ht="63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8" t="s">
        <v>245</v>
      </c>
      <c r="H59" s="44">
        <v>1</v>
      </c>
      <c r="I59" s="38" t="s">
        <v>245</v>
      </c>
      <c r="J59" s="44">
        <v>1</v>
      </c>
      <c r="K59" s="38" t="s">
        <v>245</v>
      </c>
      <c r="L59" s="44">
        <v>1</v>
      </c>
      <c r="M59" s="35">
        <f>(F59+H59+J59+L59)/3</f>
        <v>1</v>
      </c>
      <c r="N59" s="45" t="s">
        <v>20</v>
      </c>
      <c r="O59" s="45"/>
      <c r="P59" s="45"/>
      <c r="Q59" s="8"/>
    </row>
    <row r="60" spans="1:17" ht="63" customHeight="1" thickBot="1" x14ac:dyDescent="0.3">
      <c r="A60" s="8"/>
      <c r="B60" s="48" t="s">
        <v>276</v>
      </c>
      <c r="C60" s="49" t="s">
        <v>292</v>
      </c>
      <c r="D60" s="50" t="s">
        <v>18</v>
      </c>
      <c r="E60" s="51"/>
      <c r="F60" s="51"/>
      <c r="G60" s="52" t="s">
        <v>293</v>
      </c>
      <c r="H60" s="52"/>
      <c r="I60" s="52" t="s">
        <v>294</v>
      </c>
      <c r="J60" s="52"/>
      <c r="K60" s="52" t="s">
        <v>294</v>
      </c>
      <c r="L60" s="52"/>
      <c r="M60" s="55">
        <f t="shared" ref="M60:M70" si="2">F60+H60+J60+L60</f>
        <v>0</v>
      </c>
      <c r="N60" s="56" t="s">
        <v>30</v>
      </c>
      <c r="O60" s="56"/>
      <c r="P60" s="56"/>
      <c r="Q60" s="8"/>
    </row>
    <row r="61" spans="1:17" ht="63" customHeight="1" thickBot="1" x14ac:dyDescent="0.3">
      <c r="A61" s="8"/>
      <c r="B61" s="48" t="s">
        <v>276</v>
      </c>
      <c r="C61" s="49" t="s">
        <v>292</v>
      </c>
      <c r="D61" s="50" t="s">
        <v>18</v>
      </c>
      <c r="E61" s="51" t="s">
        <v>295</v>
      </c>
      <c r="F61" s="57">
        <v>0.25</v>
      </c>
      <c r="G61" s="51" t="s">
        <v>296</v>
      </c>
      <c r="H61" s="57">
        <v>0.25</v>
      </c>
      <c r="I61" s="51" t="s">
        <v>297</v>
      </c>
      <c r="J61" s="57">
        <v>0.25</v>
      </c>
      <c r="K61" s="51" t="s">
        <v>297</v>
      </c>
      <c r="L61" s="57">
        <v>0.25</v>
      </c>
      <c r="M61" s="55">
        <f t="shared" si="2"/>
        <v>1</v>
      </c>
      <c r="N61" s="56" t="s">
        <v>30</v>
      </c>
      <c r="O61" s="56"/>
      <c r="P61" s="56"/>
      <c r="Q61" s="8"/>
    </row>
    <row r="62" spans="1:17" ht="63" customHeight="1" thickBot="1" x14ac:dyDescent="0.3">
      <c r="A62" s="8"/>
      <c r="B62" s="48" t="s">
        <v>276</v>
      </c>
      <c r="C62" s="49" t="s">
        <v>292</v>
      </c>
      <c r="D62" s="50" t="s">
        <v>18</v>
      </c>
      <c r="E62" s="51"/>
      <c r="F62" s="51"/>
      <c r="G62" s="52" t="s">
        <v>298</v>
      </c>
      <c r="H62" s="53">
        <v>0.5</v>
      </c>
      <c r="I62" s="52" t="s">
        <v>299</v>
      </c>
      <c r="J62" s="53">
        <v>0.25</v>
      </c>
      <c r="K62" s="52" t="s">
        <v>299</v>
      </c>
      <c r="L62" s="53">
        <v>0.25</v>
      </c>
      <c r="M62" s="55">
        <f t="shared" si="2"/>
        <v>1</v>
      </c>
      <c r="N62" s="56" t="s">
        <v>30</v>
      </c>
      <c r="O62" s="56"/>
      <c r="P62" s="56"/>
      <c r="Q62" s="8"/>
    </row>
    <row r="63" spans="1:17" ht="63" customHeight="1" thickBot="1" x14ac:dyDescent="0.3">
      <c r="A63" s="8"/>
      <c r="B63" s="48" t="s">
        <v>276</v>
      </c>
      <c r="C63" s="49" t="s">
        <v>279</v>
      </c>
      <c r="D63" s="50" t="s">
        <v>18</v>
      </c>
      <c r="E63" s="52" t="s">
        <v>280</v>
      </c>
      <c r="F63" s="53">
        <v>0.25</v>
      </c>
      <c r="G63" s="52" t="s">
        <v>280</v>
      </c>
      <c r="H63" s="53">
        <v>0.25</v>
      </c>
      <c r="I63" s="52" t="s">
        <v>280</v>
      </c>
      <c r="J63" s="53">
        <v>0.25</v>
      </c>
      <c r="K63" s="52" t="s">
        <v>280</v>
      </c>
      <c r="L63" s="53">
        <v>0.25</v>
      </c>
      <c r="M63" s="55">
        <f t="shared" si="2"/>
        <v>1</v>
      </c>
      <c r="N63" s="56" t="s">
        <v>20</v>
      </c>
      <c r="O63" s="56"/>
      <c r="P63" s="56"/>
      <c r="Q63" s="8"/>
    </row>
    <row r="64" spans="1:17" ht="63" customHeight="1" thickBot="1" x14ac:dyDescent="0.3">
      <c r="A64" s="8"/>
      <c r="B64" s="48" t="s">
        <v>276</v>
      </c>
      <c r="C64" s="49" t="s">
        <v>279</v>
      </c>
      <c r="D64" s="50" t="s">
        <v>18</v>
      </c>
      <c r="E64" s="52" t="s">
        <v>281</v>
      </c>
      <c r="F64" s="52">
        <v>2</v>
      </c>
      <c r="G64" s="52" t="s">
        <v>281</v>
      </c>
      <c r="H64" s="52">
        <v>2</v>
      </c>
      <c r="I64" s="52" t="s">
        <v>281</v>
      </c>
      <c r="J64" s="52">
        <v>2</v>
      </c>
      <c r="K64" s="52" t="s">
        <v>281</v>
      </c>
      <c r="L64" s="52">
        <v>2</v>
      </c>
      <c r="M64" s="56">
        <f t="shared" si="2"/>
        <v>8</v>
      </c>
      <c r="N64" s="56" t="s">
        <v>20</v>
      </c>
      <c r="O64" s="56"/>
      <c r="P64" s="56"/>
      <c r="Q64" s="8"/>
    </row>
    <row r="65" spans="1:17" ht="63" customHeight="1" thickBot="1" x14ac:dyDescent="0.3">
      <c r="A65" s="8"/>
      <c r="B65" s="48" t="s">
        <v>276</v>
      </c>
      <c r="C65" s="49" t="s">
        <v>284</v>
      </c>
      <c r="D65" s="50" t="s">
        <v>18</v>
      </c>
      <c r="E65" s="52"/>
      <c r="F65" s="52"/>
      <c r="G65" s="52" t="s">
        <v>285</v>
      </c>
      <c r="H65" s="52">
        <v>2</v>
      </c>
      <c r="I65" s="52" t="s">
        <v>285</v>
      </c>
      <c r="J65" s="52">
        <v>2</v>
      </c>
      <c r="K65" s="52" t="s">
        <v>285</v>
      </c>
      <c r="L65" s="52">
        <v>2</v>
      </c>
      <c r="M65" s="56">
        <f t="shared" si="2"/>
        <v>6</v>
      </c>
      <c r="N65" s="133" t="s">
        <v>20</v>
      </c>
      <c r="O65" s="133"/>
      <c r="P65" s="133"/>
      <c r="Q65" s="8"/>
    </row>
    <row r="66" spans="1:17" ht="63" customHeight="1" thickBot="1" x14ac:dyDescent="0.3">
      <c r="A66" s="8"/>
      <c r="B66" s="48" t="s">
        <v>276</v>
      </c>
      <c r="C66" s="49" t="s">
        <v>284</v>
      </c>
      <c r="D66" s="50" t="s">
        <v>18</v>
      </c>
      <c r="E66" s="52" t="s">
        <v>286</v>
      </c>
      <c r="F66" s="53">
        <v>0.5</v>
      </c>
      <c r="G66" s="52" t="s">
        <v>286</v>
      </c>
      <c r="H66" s="53">
        <v>0.5</v>
      </c>
      <c r="I66" s="52"/>
      <c r="J66" s="52"/>
      <c r="K66" s="52"/>
      <c r="L66" s="52"/>
      <c r="M66" s="55">
        <f t="shared" si="2"/>
        <v>1</v>
      </c>
      <c r="N66" s="56" t="s">
        <v>20</v>
      </c>
      <c r="O66" s="56"/>
      <c r="P66" s="56"/>
      <c r="Q66" s="8"/>
    </row>
    <row r="67" spans="1:17" ht="63" customHeight="1" thickBot="1" x14ac:dyDescent="0.3">
      <c r="A67" s="8"/>
      <c r="B67" s="48" t="s">
        <v>276</v>
      </c>
      <c r="C67" s="49" t="s">
        <v>305</v>
      </c>
      <c r="D67" s="50" t="s">
        <v>18</v>
      </c>
      <c r="E67" s="51"/>
      <c r="F67" s="51"/>
      <c r="G67" s="51" t="s">
        <v>306</v>
      </c>
      <c r="H67" s="59">
        <v>1</v>
      </c>
      <c r="I67" s="51"/>
      <c r="J67" s="59"/>
      <c r="K67" s="51"/>
      <c r="L67" s="59"/>
      <c r="M67" s="55">
        <f t="shared" si="2"/>
        <v>1</v>
      </c>
      <c r="N67" s="58" t="s">
        <v>20</v>
      </c>
      <c r="O67" s="58"/>
      <c r="P67" s="58"/>
      <c r="Q67" s="8"/>
    </row>
    <row r="68" spans="1:17" ht="63" customHeight="1" thickBot="1" x14ac:dyDescent="0.3">
      <c r="A68" s="8"/>
      <c r="B68" s="60" t="s">
        <v>308</v>
      </c>
      <c r="C68" s="61" t="s">
        <v>366</v>
      </c>
      <c r="D68" s="62" t="s">
        <v>18</v>
      </c>
      <c r="E68" s="69" t="s">
        <v>367</v>
      </c>
      <c r="F68" s="68">
        <v>0.25</v>
      </c>
      <c r="G68" s="69" t="s">
        <v>367</v>
      </c>
      <c r="H68" s="68">
        <v>0.25</v>
      </c>
      <c r="I68" s="69" t="s">
        <v>367</v>
      </c>
      <c r="J68" s="68">
        <v>0.25</v>
      </c>
      <c r="K68" s="69" t="s">
        <v>367</v>
      </c>
      <c r="L68" s="68">
        <v>0.25</v>
      </c>
      <c r="M68" s="65">
        <f t="shared" si="2"/>
        <v>1</v>
      </c>
      <c r="N68" s="70" t="s">
        <v>30</v>
      </c>
      <c r="O68" s="70"/>
      <c r="P68" s="70"/>
      <c r="Q68" s="8"/>
    </row>
    <row r="69" spans="1:17" ht="63" customHeight="1" thickBot="1" x14ac:dyDescent="0.3">
      <c r="A69" s="8"/>
      <c r="B69" s="60" t="s">
        <v>308</v>
      </c>
      <c r="C69" s="61" t="s">
        <v>322</v>
      </c>
      <c r="D69" s="62" t="s">
        <v>18</v>
      </c>
      <c r="E69" s="69" t="s">
        <v>324</v>
      </c>
      <c r="F69" s="68">
        <v>0.25</v>
      </c>
      <c r="G69" s="69" t="s">
        <v>325</v>
      </c>
      <c r="H69" s="68">
        <v>0.25</v>
      </c>
      <c r="I69" s="69" t="s">
        <v>325</v>
      </c>
      <c r="J69" s="68">
        <v>0.25</v>
      </c>
      <c r="K69" s="69" t="s">
        <v>325</v>
      </c>
      <c r="L69" s="68">
        <v>0.25</v>
      </c>
      <c r="M69" s="65">
        <f t="shared" si="2"/>
        <v>1</v>
      </c>
      <c r="N69" s="70" t="s">
        <v>20</v>
      </c>
      <c r="O69" s="70" t="s">
        <v>76</v>
      </c>
      <c r="P69" s="70"/>
      <c r="Q69" s="8"/>
    </row>
    <row r="70" spans="1:17" ht="63" customHeight="1" thickBot="1" x14ac:dyDescent="0.3">
      <c r="A70" s="8"/>
      <c r="B70" s="60" t="s">
        <v>308</v>
      </c>
      <c r="C70" s="61" t="s">
        <v>322</v>
      </c>
      <c r="D70" s="62" t="s">
        <v>18</v>
      </c>
      <c r="E70" s="63" t="s">
        <v>323</v>
      </c>
      <c r="F70" s="68">
        <v>0.25</v>
      </c>
      <c r="G70" s="63" t="s">
        <v>323</v>
      </c>
      <c r="H70" s="68">
        <v>1.25</v>
      </c>
      <c r="I70" s="63" t="s">
        <v>323</v>
      </c>
      <c r="J70" s="68">
        <v>2.25</v>
      </c>
      <c r="K70" s="63" t="s">
        <v>323</v>
      </c>
      <c r="L70" s="68">
        <v>3.25</v>
      </c>
      <c r="M70" s="65">
        <f t="shared" si="2"/>
        <v>7</v>
      </c>
      <c r="N70" s="66" t="s">
        <v>20</v>
      </c>
      <c r="O70" s="66"/>
      <c r="P70" s="66"/>
      <c r="Q70" s="8"/>
    </row>
    <row r="71" spans="1:17" ht="63" customHeight="1" thickBot="1" x14ac:dyDescent="0.3">
      <c r="A71" s="8"/>
      <c r="B71" s="60" t="s">
        <v>308</v>
      </c>
      <c r="C71" s="61" t="s">
        <v>322</v>
      </c>
      <c r="D71" s="62" t="s">
        <v>18</v>
      </c>
      <c r="E71" s="63"/>
      <c r="F71" s="63"/>
      <c r="G71" s="63" t="s">
        <v>326</v>
      </c>
      <c r="H71" s="72">
        <v>147</v>
      </c>
      <c r="I71" s="63" t="s">
        <v>326</v>
      </c>
      <c r="J71" s="72">
        <v>147</v>
      </c>
      <c r="K71" s="63" t="s">
        <v>326</v>
      </c>
      <c r="L71" s="72">
        <v>147</v>
      </c>
      <c r="M71" s="70">
        <f>(F71+H71+J71+L71)/3</f>
        <v>147</v>
      </c>
      <c r="N71" s="66" t="s">
        <v>20</v>
      </c>
      <c r="O71" s="66"/>
      <c r="P71" s="66"/>
      <c r="Q71" s="8"/>
    </row>
    <row r="72" spans="1:17" ht="63" customHeight="1" thickBot="1" x14ac:dyDescent="0.3">
      <c r="A72" s="8"/>
      <c r="B72" s="60" t="s">
        <v>308</v>
      </c>
      <c r="C72" s="61" t="s">
        <v>322</v>
      </c>
      <c r="D72" s="62" t="s">
        <v>18</v>
      </c>
      <c r="E72" s="63"/>
      <c r="F72" s="63"/>
      <c r="G72" s="63" t="s">
        <v>327</v>
      </c>
      <c r="H72" s="71">
        <v>0.8</v>
      </c>
      <c r="I72" s="63" t="s">
        <v>327</v>
      </c>
      <c r="J72" s="71">
        <v>0.8</v>
      </c>
      <c r="K72" s="63" t="s">
        <v>327</v>
      </c>
      <c r="L72" s="71">
        <v>0.8</v>
      </c>
      <c r="M72" s="65">
        <f>(F72+H72+J72+L72)/3</f>
        <v>0.80000000000000016</v>
      </c>
      <c r="N72" s="66" t="s">
        <v>20</v>
      </c>
      <c r="O72" s="66"/>
      <c r="P72" s="66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3"/>
      <c r="F73" s="63"/>
      <c r="G73" s="63" t="s">
        <v>328</v>
      </c>
      <c r="H73" s="71">
        <v>1</v>
      </c>
      <c r="I73" s="63" t="s">
        <v>328</v>
      </c>
      <c r="J73" s="71">
        <v>1</v>
      </c>
      <c r="K73" s="63" t="s">
        <v>328</v>
      </c>
      <c r="L73" s="71">
        <v>1</v>
      </c>
      <c r="M73" s="65">
        <f>(F73+H73+J73+L73)/3</f>
        <v>1</v>
      </c>
      <c r="N73" s="66" t="s">
        <v>20</v>
      </c>
      <c r="O73" s="66"/>
      <c r="P73" s="66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/>
      <c r="F74" s="63"/>
      <c r="G74" s="63" t="s">
        <v>329</v>
      </c>
      <c r="H74" s="71">
        <v>1</v>
      </c>
      <c r="I74" s="63" t="s">
        <v>329</v>
      </c>
      <c r="J74" s="71">
        <v>1</v>
      </c>
      <c r="K74" s="63" t="s">
        <v>329</v>
      </c>
      <c r="L74" s="71">
        <v>1</v>
      </c>
      <c r="M74" s="65">
        <f>(F74+H74+J74+L74)/3</f>
        <v>1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76" t="s">
        <v>372</v>
      </c>
      <c r="C75" s="77" t="s">
        <v>380</v>
      </c>
      <c r="D75" s="78" t="s">
        <v>18</v>
      </c>
      <c r="E75" s="81"/>
      <c r="F75" s="81"/>
      <c r="G75" s="79" t="s">
        <v>381</v>
      </c>
      <c r="H75" s="79">
        <v>3</v>
      </c>
      <c r="I75" s="79" t="s">
        <v>382</v>
      </c>
      <c r="J75" s="79">
        <v>2</v>
      </c>
      <c r="K75" s="79" t="s">
        <v>383</v>
      </c>
      <c r="L75" s="79">
        <v>2</v>
      </c>
      <c r="M75" s="80">
        <f t="shared" ref="M75:M106" si="3">F75+H75+J75+L75</f>
        <v>7</v>
      </c>
      <c r="N75" s="80" t="s">
        <v>30</v>
      </c>
      <c r="O75" s="80"/>
      <c r="P75" s="80"/>
      <c r="Q75" s="8"/>
    </row>
    <row r="76" spans="1:17" ht="63" customHeight="1" thickBot="1" x14ac:dyDescent="0.3">
      <c r="A76" s="8"/>
      <c r="B76" s="89" t="s">
        <v>405</v>
      </c>
      <c r="C76" s="90" t="s">
        <v>446</v>
      </c>
      <c r="D76" s="91" t="s">
        <v>126</v>
      </c>
      <c r="E76" s="92" t="s">
        <v>447</v>
      </c>
      <c r="F76" s="92">
        <v>6</v>
      </c>
      <c r="G76" s="92" t="s">
        <v>447</v>
      </c>
      <c r="H76" s="92">
        <v>6</v>
      </c>
      <c r="I76" s="92" t="s">
        <v>447</v>
      </c>
      <c r="J76" s="92">
        <v>6</v>
      </c>
      <c r="K76" s="92" t="s">
        <v>447</v>
      </c>
      <c r="L76" s="92">
        <v>6</v>
      </c>
      <c r="M76" s="95">
        <f t="shared" si="3"/>
        <v>24</v>
      </c>
      <c r="N76" s="95" t="s">
        <v>30</v>
      </c>
      <c r="O76" s="95" t="s">
        <v>100</v>
      </c>
      <c r="P76" s="95"/>
      <c r="Q76" s="8"/>
    </row>
    <row r="77" spans="1:17" ht="63" customHeight="1" thickBot="1" x14ac:dyDescent="0.3">
      <c r="A77" s="8"/>
      <c r="B77" s="89" t="s">
        <v>405</v>
      </c>
      <c r="C77" s="90" t="s">
        <v>446</v>
      </c>
      <c r="D77" s="91" t="s">
        <v>126</v>
      </c>
      <c r="E77" s="92"/>
      <c r="F77" s="92"/>
      <c r="G77" s="92" t="s">
        <v>448</v>
      </c>
      <c r="H77" s="92">
        <v>2</v>
      </c>
      <c r="I77" s="92" t="s">
        <v>449</v>
      </c>
      <c r="J77" s="92">
        <v>2</v>
      </c>
      <c r="K77" s="92" t="s">
        <v>449</v>
      </c>
      <c r="L77" s="92">
        <v>2</v>
      </c>
      <c r="M77" s="95">
        <f t="shared" si="3"/>
        <v>6</v>
      </c>
      <c r="N77" s="95" t="s">
        <v>30</v>
      </c>
      <c r="O77" s="95" t="s">
        <v>100</v>
      </c>
      <c r="P77" s="95"/>
      <c r="Q77" s="8"/>
    </row>
    <row r="78" spans="1:17" ht="63" customHeight="1" thickBot="1" x14ac:dyDescent="0.3">
      <c r="A78" s="8"/>
      <c r="B78" s="89" t="s">
        <v>405</v>
      </c>
      <c r="C78" s="90" t="s">
        <v>684</v>
      </c>
      <c r="D78" s="91" t="s">
        <v>18</v>
      </c>
      <c r="E78" s="97"/>
      <c r="F78" s="97"/>
      <c r="G78" s="92" t="s">
        <v>685</v>
      </c>
      <c r="H78" s="93">
        <v>0.33329999999999999</v>
      </c>
      <c r="I78" s="92" t="s">
        <v>686</v>
      </c>
      <c r="J78" s="93">
        <v>0.33329999999999999</v>
      </c>
      <c r="K78" s="92" t="s">
        <v>686</v>
      </c>
      <c r="L78" s="93">
        <v>0.33329999999999999</v>
      </c>
      <c r="M78" s="94">
        <f t="shared" si="3"/>
        <v>0.99990000000000001</v>
      </c>
      <c r="N78" s="95" t="s">
        <v>30</v>
      </c>
      <c r="O78" s="95"/>
      <c r="P78" s="95"/>
      <c r="Q78" s="8"/>
    </row>
    <row r="79" spans="1:17" ht="63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7"/>
      <c r="F79" s="97"/>
      <c r="G79" s="92" t="s">
        <v>687</v>
      </c>
      <c r="H79" s="93">
        <v>0.3</v>
      </c>
      <c r="I79" s="92" t="s">
        <v>687</v>
      </c>
      <c r="J79" s="93">
        <v>0.3</v>
      </c>
      <c r="K79" s="92" t="s">
        <v>687</v>
      </c>
      <c r="L79" s="93">
        <v>0.3</v>
      </c>
      <c r="M79" s="94">
        <f t="shared" si="3"/>
        <v>0.89999999999999991</v>
      </c>
      <c r="N79" s="95" t="s">
        <v>30</v>
      </c>
      <c r="O79" s="95"/>
      <c r="P79" s="95"/>
      <c r="Q79" s="8"/>
    </row>
    <row r="80" spans="1:17" ht="63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688</v>
      </c>
      <c r="F80" s="93">
        <v>0.25</v>
      </c>
      <c r="G80" s="92" t="s">
        <v>689</v>
      </c>
      <c r="H80" s="93">
        <v>0.25</v>
      </c>
      <c r="I80" s="92" t="s">
        <v>689</v>
      </c>
      <c r="J80" s="93">
        <v>0.25</v>
      </c>
      <c r="K80" s="92" t="s">
        <v>689</v>
      </c>
      <c r="L80" s="93">
        <v>0.25</v>
      </c>
      <c r="M80" s="94">
        <f t="shared" si="3"/>
        <v>1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si="3"/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3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3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3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3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3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3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3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3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3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3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3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3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3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3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3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3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3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3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3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3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3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3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3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3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3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ref="M107:M138" si="4">F107+H107+J107+L107</f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si="4"/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4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4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4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4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4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4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4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4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4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4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4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4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4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4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4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4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4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4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4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4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4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4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4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4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4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ref="M139:M170" si="5">F139+H139+J139+L139</f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si="5"/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5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5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5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5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5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5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5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5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5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5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5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5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5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5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5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5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5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5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5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5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5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5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5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5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5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ref="M171" si="6">F171+H171+J171+L171</f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288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customHeight="1" thickBot="1" x14ac:dyDescent="0.3">
      <c r="A289" s="8"/>
      <c r="B289" s="89" t="s">
        <v>405</v>
      </c>
      <c r="C289" s="90" t="s">
        <v>684</v>
      </c>
      <c r="D289" s="91" t="s">
        <v>18</v>
      </c>
      <c r="E289" s="92" t="s">
        <v>690</v>
      </c>
      <c r="F289" s="93">
        <v>0.9</v>
      </c>
      <c r="G289" s="92" t="s">
        <v>690</v>
      </c>
      <c r="H289" s="93">
        <v>0.9</v>
      </c>
      <c r="I289" s="92" t="s">
        <v>690</v>
      </c>
      <c r="J289" s="93">
        <v>0.9</v>
      </c>
      <c r="K289" s="92" t="s">
        <v>690</v>
      </c>
      <c r="L289" s="93">
        <v>0.9</v>
      </c>
      <c r="M289" s="94">
        <f>(F289+H289+J289+L289)/4</f>
        <v>0.9</v>
      </c>
      <c r="N289" s="95" t="s">
        <v>20</v>
      </c>
      <c r="O289" s="99"/>
      <c r="P289" s="99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ref="M290:M321" si="12">F290+H290+J290+L290</f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2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2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2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2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2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2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2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2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2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2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2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2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2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2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2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2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2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2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2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2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2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2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si="12"/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ref="M322:M353" si="13">F322+H322+J322+L322</f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3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3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3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3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3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3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3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3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3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3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3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3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3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3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3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3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3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3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3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3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3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3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si="13"/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ref="M354:M385" si="14">F354+H354+J354+L354</f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4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4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4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4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4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4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4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4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4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4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4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4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4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4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4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4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4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4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4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4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4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4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si="14"/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ecanatura de Facultad de Ciencias Sociales, Humanidades y Ciencias Políticas"/>
        <filter val="Decanaturas de Facultad"/>
        <filter val="Facultad de Ciencias Sociales, Humanidades y Ciencias Políticas"/>
      </filters>
    </filterColumn>
    <sortState xmlns:xlrd2="http://schemas.microsoft.com/office/spreadsheetml/2017/richdata2" ref="B29:P289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BCA9C-15BC-4C58-9891-1FC3469791BF}">
  <sheetPr filterMode="1"/>
  <dimension ref="A1:R435"/>
  <sheetViews>
    <sheetView showGridLines="0" topLeftCell="A53" zoomScale="90" zoomScaleNormal="90" workbookViewId="0">
      <selection activeCell="M59" sqref="M59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630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13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24</v>
      </c>
      <c r="H14" s="18">
        <v>1</v>
      </c>
      <c r="I14" s="17" t="s">
        <v>24</v>
      </c>
      <c r="J14" s="18">
        <v>1</v>
      </c>
      <c r="K14" s="17" t="s">
        <v>24</v>
      </c>
      <c r="L14" s="18">
        <v>1</v>
      </c>
      <c r="M14" s="13">
        <f>(F14+H14+J14+L14)/3</f>
        <v>1</v>
      </c>
      <c r="N14" s="19" t="s">
        <v>20</v>
      </c>
      <c r="O14" s="19" t="s">
        <v>21</v>
      </c>
      <c r="P14" s="19"/>
      <c r="Q14" s="8"/>
    </row>
    <row r="15" spans="1:17" ht="63" customHeight="1" thickBot="1" x14ac:dyDescent="0.3">
      <c r="A15" s="8"/>
      <c r="B15" s="9" t="s">
        <v>16</v>
      </c>
      <c r="C15" s="16" t="s">
        <v>17</v>
      </c>
      <c r="D15" s="10" t="s">
        <v>18</v>
      </c>
      <c r="E15" s="17"/>
      <c r="F15" s="17"/>
      <c r="G15" s="17" t="s">
        <v>25</v>
      </c>
      <c r="H15" s="18">
        <v>1</v>
      </c>
      <c r="I15" s="17"/>
      <c r="J15" s="18"/>
      <c r="K15" s="17"/>
      <c r="L15" s="18"/>
      <c r="M15" s="13">
        <f t="shared" ref="M15:M46" si="1">F15+H15+J15+L15</f>
        <v>1</v>
      </c>
      <c r="N15" s="19" t="s">
        <v>20</v>
      </c>
      <c r="O15" s="19"/>
      <c r="P15" s="19"/>
      <c r="Q15" s="8"/>
    </row>
    <row r="16" spans="1:17" ht="63" customHeight="1" thickBot="1" x14ac:dyDescent="0.3">
      <c r="A16" s="8"/>
      <c r="B16" s="9" t="s">
        <v>16</v>
      </c>
      <c r="C16" s="16" t="s">
        <v>45</v>
      </c>
      <c r="D16" s="10" t="s">
        <v>18</v>
      </c>
      <c r="E16" s="17" t="s">
        <v>46</v>
      </c>
      <c r="F16" s="22">
        <v>1</v>
      </c>
      <c r="G16" s="17" t="s">
        <v>47</v>
      </c>
      <c r="H16" s="22">
        <v>1</v>
      </c>
      <c r="I16" s="23"/>
      <c r="J16" s="23"/>
      <c r="K16" s="23"/>
      <c r="L16" s="17"/>
      <c r="M16" s="13">
        <f t="shared" si="1"/>
        <v>2</v>
      </c>
      <c r="N16" s="19" t="s">
        <v>20</v>
      </c>
      <c r="O16" s="19" t="s">
        <v>48</v>
      </c>
      <c r="P16" s="19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1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1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1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1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1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1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1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1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1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1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1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1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1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1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1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1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1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1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1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1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si="1"/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ref="M47:M78" si="2">F47+H47+J47+L47</f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2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2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2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2"/>
        <v>1</v>
      </c>
      <c r="N51" s="37" t="s">
        <v>63</v>
      </c>
      <c r="O51" s="37"/>
      <c r="P51" s="37"/>
      <c r="Q51" s="8"/>
    </row>
    <row r="52" spans="1:17" ht="63" customHeight="1" thickBot="1" x14ac:dyDescent="0.3">
      <c r="A52" s="8"/>
      <c r="B52" s="9" t="s">
        <v>16</v>
      </c>
      <c r="C52" s="16" t="s">
        <v>52</v>
      </c>
      <c r="D52" s="10" t="s">
        <v>18</v>
      </c>
      <c r="E52" s="11" t="s">
        <v>53</v>
      </c>
      <c r="F52" s="12">
        <f>100%/3</f>
        <v>0.33333333333333331</v>
      </c>
      <c r="G52" s="11" t="s">
        <v>53</v>
      </c>
      <c r="H52" s="12">
        <f>100%/3</f>
        <v>0.33333333333333331</v>
      </c>
      <c r="I52" s="11" t="s">
        <v>53</v>
      </c>
      <c r="J52" s="12">
        <f>100%/3</f>
        <v>0.33333333333333331</v>
      </c>
      <c r="K52" s="11"/>
      <c r="L52" s="11"/>
      <c r="M52" s="13">
        <f t="shared" si="2"/>
        <v>1</v>
      </c>
      <c r="N52" s="14" t="s">
        <v>54</v>
      </c>
      <c r="O52" s="14"/>
      <c r="P52" s="14"/>
      <c r="Q52" s="8"/>
    </row>
    <row r="53" spans="1:17" ht="39" thickBot="1" x14ac:dyDescent="0.3">
      <c r="A53" s="8"/>
      <c r="B53" s="30" t="s">
        <v>131</v>
      </c>
      <c r="C53" s="31" t="s">
        <v>132</v>
      </c>
      <c r="D53" s="32" t="s">
        <v>18</v>
      </c>
      <c r="E53" s="33" t="s">
        <v>144</v>
      </c>
      <c r="F53" s="34">
        <v>0.25</v>
      </c>
      <c r="G53" s="33" t="s">
        <v>145</v>
      </c>
      <c r="H53" s="34">
        <v>0.25</v>
      </c>
      <c r="I53" s="33" t="s">
        <v>145</v>
      </c>
      <c r="J53" s="34">
        <v>0.25</v>
      </c>
      <c r="K53" s="33" t="s">
        <v>145</v>
      </c>
      <c r="L53" s="34">
        <v>0.25</v>
      </c>
      <c r="M53" s="35">
        <f t="shared" si="2"/>
        <v>1</v>
      </c>
      <c r="N53" s="43" t="s">
        <v>20</v>
      </c>
      <c r="O53" s="43"/>
      <c r="P53" s="43"/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2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2"/>
        <v>3</v>
      </c>
      <c r="N55" s="14" t="s">
        <v>20</v>
      </c>
      <c r="O55" s="14" t="s">
        <v>21</v>
      </c>
      <c r="P55" s="14"/>
      <c r="Q55" s="8"/>
    </row>
    <row r="56" spans="1:17" ht="63" customHeight="1" thickBot="1" x14ac:dyDescent="0.3">
      <c r="A56" s="8"/>
      <c r="B56" s="30" t="s">
        <v>131</v>
      </c>
      <c r="C56" s="31" t="s">
        <v>158</v>
      </c>
      <c r="D56" s="32" t="s">
        <v>18</v>
      </c>
      <c r="E56" s="33" t="s">
        <v>159</v>
      </c>
      <c r="F56" s="34">
        <v>0.5</v>
      </c>
      <c r="G56" s="33" t="s">
        <v>159</v>
      </c>
      <c r="H56" s="34">
        <v>0.5</v>
      </c>
      <c r="I56" s="33"/>
      <c r="J56" s="33"/>
      <c r="K56" s="33"/>
      <c r="L56" s="33"/>
      <c r="M56" s="35">
        <f t="shared" si="2"/>
        <v>1</v>
      </c>
      <c r="N56" s="37" t="s">
        <v>54</v>
      </c>
      <c r="O56" s="37"/>
      <c r="P56" s="37"/>
      <c r="Q56" s="8"/>
    </row>
    <row r="57" spans="1:17" ht="63" customHeight="1" thickBot="1" x14ac:dyDescent="0.3">
      <c r="A57" s="8"/>
      <c r="B57" s="30" t="s">
        <v>131</v>
      </c>
      <c r="C57" s="31" t="s">
        <v>158</v>
      </c>
      <c r="D57" s="32" t="s">
        <v>18</v>
      </c>
      <c r="E57" s="33" t="s">
        <v>160</v>
      </c>
      <c r="F57" s="34">
        <v>0.1</v>
      </c>
      <c r="G57" s="33" t="s">
        <v>160</v>
      </c>
      <c r="H57" s="34">
        <v>0.1</v>
      </c>
      <c r="I57" s="33" t="s">
        <v>160</v>
      </c>
      <c r="J57" s="34">
        <v>0.1</v>
      </c>
      <c r="K57" s="33" t="s">
        <v>160</v>
      </c>
      <c r="L57" s="34">
        <v>0.1</v>
      </c>
      <c r="M57" s="35">
        <f t="shared" si="2"/>
        <v>0.4</v>
      </c>
      <c r="N57" s="37" t="s">
        <v>54</v>
      </c>
      <c r="O57" s="37"/>
      <c r="P57" s="37"/>
      <c r="Q57" s="8"/>
    </row>
    <row r="58" spans="1:17" ht="63" customHeight="1" thickBot="1" x14ac:dyDescent="0.3">
      <c r="A58" s="8"/>
      <c r="B58" s="30" t="s">
        <v>131</v>
      </c>
      <c r="C58" s="31" t="s">
        <v>158</v>
      </c>
      <c r="D58" s="32" t="s">
        <v>18</v>
      </c>
      <c r="E58" s="38"/>
      <c r="F58" s="38"/>
      <c r="G58" s="38" t="s">
        <v>168</v>
      </c>
      <c r="H58" s="44">
        <v>0.33329999999999999</v>
      </c>
      <c r="I58" s="38" t="s">
        <v>168</v>
      </c>
      <c r="J58" s="44">
        <v>0.33329999999999999</v>
      </c>
      <c r="K58" s="38" t="s">
        <v>168</v>
      </c>
      <c r="L58" s="44">
        <v>0.33329999999999999</v>
      </c>
      <c r="M58" s="35">
        <f t="shared" si="2"/>
        <v>0.99990000000000001</v>
      </c>
      <c r="N58" s="45" t="s">
        <v>20</v>
      </c>
      <c r="O58" s="45"/>
      <c r="P58" s="45"/>
      <c r="Q58" s="8"/>
    </row>
    <row r="59" spans="1:17" ht="63" customHeight="1" thickBot="1" x14ac:dyDescent="0.3">
      <c r="A59" s="8"/>
      <c r="B59" s="30" t="s">
        <v>131</v>
      </c>
      <c r="C59" s="31" t="s">
        <v>193</v>
      </c>
      <c r="D59" s="32" t="s">
        <v>18</v>
      </c>
      <c r="E59" s="33"/>
      <c r="F59" s="33"/>
      <c r="G59" s="33" t="s">
        <v>195</v>
      </c>
      <c r="H59" s="33">
        <v>1</v>
      </c>
      <c r="I59" s="33"/>
      <c r="J59" s="33"/>
      <c r="K59" s="33"/>
      <c r="L59" s="33"/>
      <c r="M59" s="37">
        <f t="shared" si="2"/>
        <v>1</v>
      </c>
      <c r="N59" s="37" t="s">
        <v>20</v>
      </c>
      <c r="O59" s="37"/>
      <c r="P59" s="37"/>
      <c r="Q59" s="8"/>
    </row>
    <row r="60" spans="1:17" ht="63" customHeight="1" thickBot="1" x14ac:dyDescent="0.3">
      <c r="A60" s="8"/>
      <c r="B60" s="30" t="s">
        <v>131</v>
      </c>
      <c r="C60" s="31" t="s">
        <v>210</v>
      </c>
      <c r="D60" s="32" t="s">
        <v>18</v>
      </c>
      <c r="E60" s="33" t="s">
        <v>211</v>
      </c>
      <c r="F60" s="34">
        <v>0.2</v>
      </c>
      <c r="G60" s="33" t="s">
        <v>211</v>
      </c>
      <c r="H60" s="34">
        <v>0.22</v>
      </c>
      <c r="I60" s="33" t="s">
        <v>211</v>
      </c>
      <c r="J60" s="34">
        <v>0.23</v>
      </c>
      <c r="K60" s="33" t="s">
        <v>211</v>
      </c>
      <c r="L60" s="34">
        <v>0.25</v>
      </c>
      <c r="M60" s="35">
        <f t="shared" si="2"/>
        <v>0.9</v>
      </c>
      <c r="N60" s="37" t="s">
        <v>20</v>
      </c>
      <c r="O60" s="37" t="s">
        <v>42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8"/>
      <c r="F61" s="38"/>
      <c r="G61" s="38" t="s">
        <v>212</v>
      </c>
      <c r="H61" s="44">
        <v>0.33329999999999999</v>
      </c>
      <c r="I61" s="38" t="s">
        <v>212</v>
      </c>
      <c r="J61" s="44">
        <v>0.33329999999999999</v>
      </c>
      <c r="K61" s="38" t="s">
        <v>212</v>
      </c>
      <c r="L61" s="44">
        <v>0.33329999999999999</v>
      </c>
      <c r="M61" s="35">
        <f t="shared" si="2"/>
        <v>0.99990000000000001</v>
      </c>
      <c r="N61" s="45" t="s">
        <v>20</v>
      </c>
      <c r="O61" s="45"/>
      <c r="P61" s="45"/>
      <c r="Q61" s="8"/>
    </row>
    <row r="62" spans="1:17" ht="63" customHeight="1" thickBot="1" x14ac:dyDescent="0.3">
      <c r="A62" s="8"/>
      <c r="B62" s="30" t="s">
        <v>131</v>
      </c>
      <c r="C62" s="31" t="s">
        <v>240</v>
      </c>
      <c r="D62" s="32" t="s">
        <v>18</v>
      </c>
      <c r="E62" s="33" t="s">
        <v>241</v>
      </c>
      <c r="F62" s="33">
        <v>5</v>
      </c>
      <c r="G62" s="33" t="s">
        <v>241</v>
      </c>
      <c r="H62" s="33">
        <v>10</v>
      </c>
      <c r="I62" s="33" t="s">
        <v>241</v>
      </c>
      <c r="J62" s="33">
        <v>7</v>
      </c>
      <c r="K62" s="33" t="s">
        <v>241</v>
      </c>
      <c r="L62" s="33">
        <v>3</v>
      </c>
      <c r="M62" s="37">
        <f t="shared" si="2"/>
        <v>25</v>
      </c>
      <c r="N62" s="37" t="s">
        <v>20</v>
      </c>
      <c r="O62" s="37" t="s">
        <v>21</v>
      </c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240</v>
      </c>
      <c r="D63" s="32" t="s">
        <v>18</v>
      </c>
      <c r="E63" s="33"/>
      <c r="F63" s="33"/>
      <c r="G63" s="33" t="s">
        <v>242</v>
      </c>
      <c r="H63" s="33">
        <v>3</v>
      </c>
      <c r="I63" s="40" t="s">
        <v>243</v>
      </c>
      <c r="J63" s="33">
        <v>2</v>
      </c>
      <c r="K63" s="40"/>
      <c r="L63" s="33"/>
      <c r="M63" s="37">
        <f t="shared" si="2"/>
        <v>5</v>
      </c>
      <c r="N63" s="37" t="s">
        <v>20</v>
      </c>
      <c r="O63" s="37" t="s">
        <v>21</v>
      </c>
      <c r="P63" s="37"/>
      <c r="Q63" s="8"/>
    </row>
    <row r="64" spans="1:17" ht="63" customHeight="1" thickBot="1" x14ac:dyDescent="0.3">
      <c r="A64" s="8"/>
      <c r="B64" s="30" t="s">
        <v>131</v>
      </c>
      <c r="C64" s="31" t="s">
        <v>240</v>
      </c>
      <c r="D64" s="32" t="s">
        <v>18</v>
      </c>
      <c r="E64" s="38"/>
      <c r="F64" s="38"/>
      <c r="G64" s="33" t="s">
        <v>244</v>
      </c>
      <c r="H64" s="33">
        <v>2</v>
      </c>
      <c r="I64" s="40"/>
      <c r="J64" s="40"/>
      <c r="K64" s="40"/>
      <c r="L64" s="33"/>
      <c r="M64" s="37">
        <f t="shared" si="2"/>
        <v>2</v>
      </c>
      <c r="N64" s="37" t="s">
        <v>20</v>
      </c>
      <c r="O64" s="37" t="s">
        <v>21</v>
      </c>
      <c r="P64" s="37"/>
      <c r="Q64" s="8"/>
    </row>
    <row r="65" spans="1:17" ht="63" customHeight="1" thickBot="1" x14ac:dyDescent="0.3">
      <c r="A65" s="8"/>
      <c r="B65" s="30" t="s">
        <v>131</v>
      </c>
      <c r="C65" s="31" t="s">
        <v>240</v>
      </c>
      <c r="D65" s="32" t="s">
        <v>18</v>
      </c>
      <c r="E65" s="38"/>
      <c r="F65" s="38"/>
      <c r="G65" s="38" t="s">
        <v>245</v>
      </c>
      <c r="H65" s="44">
        <v>1</v>
      </c>
      <c r="I65" s="38" t="s">
        <v>245</v>
      </c>
      <c r="J65" s="44">
        <v>1</v>
      </c>
      <c r="K65" s="38" t="s">
        <v>245</v>
      </c>
      <c r="L65" s="44">
        <v>1</v>
      </c>
      <c r="M65" s="35">
        <f>(F65+H65+J65+L65)/3</f>
        <v>1</v>
      </c>
      <c r="N65" s="123" t="s">
        <v>20</v>
      </c>
      <c r="O65" s="123"/>
      <c r="P65" s="123"/>
      <c r="Q65" s="8"/>
    </row>
    <row r="66" spans="1:17" ht="63" customHeight="1" thickBot="1" x14ac:dyDescent="0.3">
      <c r="A66" s="8"/>
      <c r="B66" s="30" t="s">
        <v>131</v>
      </c>
      <c r="C66" s="31" t="s">
        <v>249</v>
      </c>
      <c r="D66" s="32" t="s">
        <v>18</v>
      </c>
      <c r="E66" s="33"/>
      <c r="F66" s="33"/>
      <c r="G66" s="33" t="s">
        <v>258</v>
      </c>
      <c r="H66" s="33">
        <v>3</v>
      </c>
      <c r="I66" s="33" t="s">
        <v>259</v>
      </c>
      <c r="J66" s="33">
        <v>2</v>
      </c>
      <c r="K66" s="33"/>
      <c r="L66" s="33"/>
      <c r="M66" s="37">
        <f t="shared" ref="M66:M74" si="3">F66+H66+J66+L66</f>
        <v>5</v>
      </c>
      <c r="N66" s="37" t="s">
        <v>20</v>
      </c>
      <c r="O66" s="37" t="s">
        <v>21</v>
      </c>
      <c r="P66" s="37" t="s">
        <v>48</v>
      </c>
      <c r="Q66" s="8"/>
    </row>
    <row r="67" spans="1:17" ht="63" customHeight="1" thickBot="1" x14ac:dyDescent="0.3">
      <c r="A67" s="8"/>
      <c r="B67" s="30" t="s">
        <v>131</v>
      </c>
      <c r="C67" s="31" t="s">
        <v>262</v>
      </c>
      <c r="D67" s="32" t="s">
        <v>18</v>
      </c>
      <c r="E67" s="33"/>
      <c r="F67" s="33"/>
      <c r="G67" s="33" t="s">
        <v>263</v>
      </c>
      <c r="H67" s="33">
        <v>2</v>
      </c>
      <c r="I67" s="33" t="s">
        <v>264</v>
      </c>
      <c r="J67" s="33">
        <v>3</v>
      </c>
      <c r="K67" s="33" t="s">
        <v>265</v>
      </c>
      <c r="L67" s="33">
        <v>2</v>
      </c>
      <c r="M67" s="37">
        <f t="shared" si="3"/>
        <v>7</v>
      </c>
      <c r="N67" s="37" t="s">
        <v>20</v>
      </c>
      <c r="O67" s="37" t="s">
        <v>21</v>
      </c>
      <c r="P67" s="37" t="s">
        <v>266</v>
      </c>
      <c r="Q67" s="8"/>
    </row>
    <row r="68" spans="1:17" ht="63" customHeight="1" thickBot="1" x14ac:dyDescent="0.3">
      <c r="A68" s="8"/>
      <c r="B68" s="48" t="s">
        <v>276</v>
      </c>
      <c r="C68" s="49" t="s">
        <v>279</v>
      </c>
      <c r="D68" s="50" t="s">
        <v>18</v>
      </c>
      <c r="E68" s="52" t="s">
        <v>280</v>
      </c>
      <c r="F68" s="53">
        <v>0.25</v>
      </c>
      <c r="G68" s="52" t="s">
        <v>280</v>
      </c>
      <c r="H68" s="53">
        <v>0.25</v>
      </c>
      <c r="I68" s="52" t="s">
        <v>280</v>
      </c>
      <c r="J68" s="53">
        <v>0.25</v>
      </c>
      <c r="K68" s="52" t="s">
        <v>280</v>
      </c>
      <c r="L68" s="53">
        <v>0.25</v>
      </c>
      <c r="M68" s="55">
        <f t="shared" si="3"/>
        <v>1</v>
      </c>
      <c r="N68" s="56" t="s">
        <v>20</v>
      </c>
      <c r="O68" s="56"/>
      <c r="P68" s="56"/>
      <c r="Q68" s="8"/>
    </row>
    <row r="69" spans="1:17" ht="63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281</v>
      </c>
      <c r="F69" s="52">
        <v>2</v>
      </c>
      <c r="G69" s="52" t="s">
        <v>281</v>
      </c>
      <c r="H69" s="52">
        <v>2</v>
      </c>
      <c r="I69" s="52" t="s">
        <v>281</v>
      </c>
      <c r="J69" s="52">
        <v>2</v>
      </c>
      <c r="K69" s="52" t="s">
        <v>281</v>
      </c>
      <c r="L69" s="52">
        <v>2</v>
      </c>
      <c r="M69" s="56">
        <f t="shared" si="3"/>
        <v>8</v>
      </c>
      <c r="N69" s="56" t="s">
        <v>20</v>
      </c>
      <c r="O69" s="56"/>
      <c r="P69" s="56"/>
      <c r="Q69" s="8"/>
    </row>
    <row r="70" spans="1:17" ht="63" customHeight="1" thickBot="1" x14ac:dyDescent="0.3">
      <c r="A70" s="8"/>
      <c r="B70" s="48" t="s">
        <v>276</v>
      </c>
      <c r="C70" s="49" t="s">
        <v>284</v>
      </c>
      <c r="D70" s="50" t="s">
        <v>18</v>
      </c>
      <c r="E70" s="52"/>
      <c r="F70" s="52"/>
      <c r="G70" s="52" t="s">
        <v>285</v>
      </c>
      <c r="H70" s="52">
        <v>2</v>
      </c>
      <c r="I70" s="52" t="s">
        <v>285</v>
      </c>
      <c r="J70" s="52">
        <v>2</v>
      </c>
      <c r="K70" s="52" t="s">
        <v>285</v>
      </c>
      <c r="L70" s="52">
        <v>2</v>
      </c>
      <c r="M70" s="56">
        <f t="shared" si="3"/>
        <v>6</v>
      </c>
      <c r="N70" s="56" t="s">
        <v>20</v>
      </c>
      <c r="O70" s="56"/>
      <c r="P70" s="56"/>
      <c r="Q70" s="8"/>
    </row>
    <row r="71" spans="1:17" ht="63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 t="s">
        <v>286</v>
      </c>
      <c r="F71" s="53">
        <v>0.5</v>
      </c>
      <c r="G71" s="52" t="s">
        <v>286</v>
      </c>
      <c r="H71" s="53">
        <v>0.5</v>
      </c>
      <c r="I71" s="52"/>
      <c r="J71" s="52"/>
      <c r="K71" s="52"/>
      <c r="L71" s="52"/>
      <c r="M71" s="55">
        <f t="shared" si="3"/>
        <v>1</v>
      </c>
      <c r="N71" s="56" t="s">
        <v>20</v>
      </c>
      <c r="O71" s="56"/>
      <c r="P71" s="56"/>
      <c r="Q71" s="8"/>
    </row>
    <row r="72" spans="1:17" ht="63" customHeight="1" thickBot="1" x14ac:dyDescent="0.3">
      <c r="A72" s="8"/>
      <c r="B72" s="48" t="s">
        <v>276</v>
      </c>
      <c r="C72" s="49" t="s">
        <v>305</v>
      </c>
      <c r="D72" s="50" t="s">
        <v>18</v>
      </c>
      <c r="E72" s="51"/>
      <c r="F72" s="51"/>
      <c r="G72" s="51" t="s">
        <v>306</v>
      </c>
      <c r="H72" s="59">
        <v>1</v>
      </c>
      <c r="I72" s="51"/>
      <c r="J72" s="59"/>
      <c r="K72" s="51"/>
      <c r="L72" s="59"/>
      <c r="M72" s="55">
        <f t="shared" si="3"/>
        <v>1</v>
      </c>
      <c r="N72" s="58" t="s">
        <v>20</v>
      </c>
      <c r="O72" s="58"/>
      <c r="P72" s="58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9" t="s">
        <v>324</v>
      </c>
      <c r="F73" s="68">
        <v>0.25</v>
      </c>
      <c r="G73" s="69" t="s">
        <v>325</v>
      </c>
      <c r="H73" s="68">
        <v>0.25</v>
      </c>
      <c r="I73" s="69" t="s">
        <v>325</v>
      </c>
      <c r="J73" s="68">
        <v>0.25</v>
      </c>
      <c r="K73" s="69" t="s">
        <v>325</v>
      </c>
      <c r="L73" s="68">
        <v>0.25</v>
      </c>
      <c r="M73" s="65">
        <f t="shared" si="3"/>
        <v>1</v>
      </c>
      <c r="N73" s="70" t="s">
        <v>20</v>
      </c>
      <c r="O73" s="70" t="s">
        <v>76</v>
      </c>
      <c r="P73" s="70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customHeight="1" thickBot="1" x14ac:dyDescent="0.3">
      <c r="A79" s="8"/>
      <c r="B79" s="89" t="s">
        <v>405</v>
      </c>
      <c r="C79" s="90" t="s">
        <v>602</v>
      </c>
      <c r="D79" s="91" t="s">
        <v>227</v>
      </c>
      <c r="E79" s="92" t="s">
        <v>628</v>
      </c>
      <c r="F79" s="93">
        <v>0.25</v>
      </c>
      <c r="G79" s="92" t="s">
        <v>628</v>
      </c>
      <c r="H79" s="93">
        <v>0.25</v>
      </c>
      <c r="I79" s="92" t="s">
        <v>629</v>
      </c>
      <c r="J79" s="93">
        <v>0.25</v>
      </c>
      <c r="K79" s="92" t="s">
        <v>629</v>
      </c>
      <c r="L79" s="93">
        <v>0.25</v>
      </c>
      <c r="M79" s="94">
        <f t="shared" ref="M79:M110" si="4">F79+H79+J79+L79</f>
        <v>1</v>
      </c>
      <c r="N79" s="102" t="s">
        <v>54</v>
      </c>
      <c r="O79" s="102"/>
      <c r="P79" s="102"/>
      <c r="Q79" s="8"/>
    </row>
    <row r="80" spans="1:17" ht="63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688</v>
      </c>
      <c r="F80" s="93">
        <v>0.25</v>
      </c>
      <c r="G80" s="92" t="s">
        <v>689</v>
      </c>
      <c r="H80" s="93">
        <v>0.25</v>
      </c>
      <c r="I80" s="92" t="s">
        <v>689</v>
      </c>
      <c r="J80" s="93">
        <v>0.25</v>
      </c>
      <c r="K80" s="92" t="s">
        <v>689</v>
      </c>
      <c r="L80" s="93">
        <v>0.25</v>
      </c>
      <c r="M80" s="94">
        <f t="shared" si="4"/>
        <v>1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si="4"/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ref="M111:M142" si="5">F111+H111+J111+L111</f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5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si="5"/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ref="M143:M174" si="6">F143+H143+J143+L143</f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6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si="6"/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287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customHeight="1" thickBot="1" x14ac:dyDescent="0.3">
      <c r="A288" s="8"/>
      <c r="B288" s="89" t="s">
        <v>405</v>
      </c>
      <c r="C288" s="90" t="s">
        <v>684</v>
      </c>
      <c r="D288" s="91" t="s">
        <v>18</v>
      </c>
      <c r="E288" s="92" t="s">
        <v>690</v>
      </c>
      <c r="F288" s="93">
        <v>0.9</v>
      </c>
      <c r="G288" s="92" t="s">
        <v>690</v>
      </c>
      <c r="H288" s="93">
        <v>0.9</v>
      </c>
      <c r="I288" s="92" t="s">
        <v>690</v>
      </c>
      <c r="J288" s="93">
        <v>0.9</v>
      </c>
      <c r="K288" s="92" t="s">
        <v>690</v>
      </c>
      <c r="L288" s="93">
        <v>0.9</v>
      </c>
      <c r="M288" s="94">
        <f>(F288+H288+J288+L288)/4</f>
        <v>0.9</v>
      </c>
      <c r="N288" s="99" t="s">
        <v>20</v>
      </c>
      <c r="O288" s="104"/>
      <c r="P288" s="104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ref="M289:M312" si="12">F289+H289+J289+L289</f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2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2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2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2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2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2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2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2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2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2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2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2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2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2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2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2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2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2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2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2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2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2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2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3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3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3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3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3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3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3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3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3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3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3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3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3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3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3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3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3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3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3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3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3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3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3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3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3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3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3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3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3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3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3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3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4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4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4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4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4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4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4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4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4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4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4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4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4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4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4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4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4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4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4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4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4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4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4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4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4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4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4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4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4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4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4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4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5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5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5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5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5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5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5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5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5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6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6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6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6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6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6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6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6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6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6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6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6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6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6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6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6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6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6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6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6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6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6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6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6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6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6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6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6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6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6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6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7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7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7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7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7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7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ecanatura de Facultad Ciencias de Agropecuarias"/>
        <filter val="Decanaturas de Facultad"/>
        <filter val="Facultad de Ciencias Agropecuarias"/>
      </filters>
    </filterColumn>
    <sortState xmlns:xlrd2="http://schemas.microsoft.com/office/spreadsheetml/2017/richdata2" ref="B14:P288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8B6B-8E89-43FA-8DF3-DE33E7350A97}">
  <sheetPr filterMode="1"/>
  <dimension ref="A1:R435"/>
  <sheetViews>
    <sheetView showGridLines="0" topLeftCell="A55" zoomScale="90" zoomScaleNormal="90" workbookViewId="0">
      <selection activeCell="H58" sqref="H58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775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27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9" t="s">
        <v>17</v>
      </c>
      <c r="D26" s="10" t="s">
        <v>18</v>
      </c>
      <c r="E26" s="11" t="s">
        <v>19</v>
      </c>
      <c r="F26" s="12">
        <v>0.5</v>
      </c>
      <c r="G26" s="11"/>
      <c r="H26" s="11"/>
      <c r="I26" s="11" t="s">
        <v>19</v>
      </c>
      <c r="J26" s="12">
        <v>0.5</v>
      </c>
      <c r="K26" s="11"/>
      <c r="L26" s="11"/>
      <c r="M26" s="13">
        <f t="shared" si="0"/>
        <v>1</v>
      </c>
      <c r="N26" s="24" t="s">
        <v>20</v>
      </c>
      <c r="O26" s="24" t="s">
        <v>21</v>
      </c>
      <c r="P26" s="24"/>
      <c r="Q26" s="8"/>
    </row>
    <row r="27" spans="1:17" ht="63" hidden="1" customHeight="1" thickBot="1" x14ac:dyDescent="0.3">
      <c r="A27" s="8"/>
      <c r="B27" s="9" t="s">
        <v>16</v>
      </c>
      <c r="C27" s="9" t="s">
        <v>17</v>
      </c>
      <c r="D27" s="10" t="s">
        <v>18</v>
      </c>
      <c r="E27" s="11"/>
      <c r="F27" s="11"/>
      <c r="G27" s="11"/>
      <c r="H27" s="11"/>
      <c r="I27" s="11" t="s">
        <v>22</v>
      </c>
      <c r="J27" s="11">
        <v>2</v>
      </c>
      <c r="K27" s="11" t="s">
        <v>23</v>
      </c>
      <c r="L27" s="11">
        <v>1</v>
      </c>
      <c r="M27" s="15">
        <f t="shared" si="0"/>
        <v>3</v>
      </c>
      <c r="N27" s="15" t="s">
        <v>20</v>
      </c>
      <c r="O27" s="15" t="s">
        <v>21</v>
      </c>
      <c r="P27" s="15"/>
      <c r="Q27" s="8"/>
    </row>
    <row r="28" spans="1:17" ht="63" customHeight="1" thickBot="1" x14ac:dyDescent="0.3">
      <c r="A28" s="8"/>
      <c r="B28" s="9" t="s">
        <v>16</v>
      </c>
      <c r="C28" s="16" t="s">
        <v>17</v>
      </c>
      <c r="D28" s="10" t="s">
        <v>18</v>
      </c>
      <c r="E28" s="17"/>
      <c r="F28" s="17"/>
      <c r="G28" s="17" t="s">
        <v>24</v>
      </c>
      <c r="H28" s="18">
        <v>1</v>
      </c>
      <c r="I28" s="17" t="s">
        <v>24</v>
      </c>
      <c r="J28" s="18">
        <v>1</v>
      </c>
      <c r="K28" s="17" t="s">
        <v>24</v>
      </c>
      <c r="L28" s="18">
        <v>1</v>
      </c>
      <c r="M28" s="13">
        <f>(F28+H28+J28+L28)/3</f>
        <v>1</v>
      </c>
      <c r="N28" s="25" t="s">
        <v>20</v>
      </c>
      <c r="O28" s="25" t="s">
        <v>21</v>
      </c>
      <c r="P28" s="25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ref="M29:M62" si="1">F29+H29+J29+L29</f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1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1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1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1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1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1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1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si="1"/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customHeight="1" thickBot="1" x14ac:dyDescent="0.3">
      <c r="A52" s="8"/>
      <c r="B52" s="9" t="s">
        <v>16</v>
      </c>
      <c r="C52" s="16" t="s">
        <v>17</v>
      </c>
      <c r="D52" s="10" t="s">
        <v>18</v>
      </c>
      <c r="E52" s="17"/>
      <c r="F52" s="17"/>
      <c r="G52" s="17" t="s">
        <v>25</v>
      </c>
      <c r="H52" s="18">
        <v>1</v>
      </c>
      <c r="I52" s="17"/>
      <c r="J52" s="18"/>
      <c r="K52" s="17"/>
      <c r="L52" s="18"/>
      <c r="M52" s="13">
        <f t="shared" si="1"/>
        <v>1</v>
      </c>
      <c r="N52" s="19" t="s">
        <v>20</v>
      </c>
      <c r="O52" s="19"/>
      <c r="P52" s="19"/>
      <c r="Q52" s="8"/>
    </row>
    <row r="53" spans="1:17" ht="63" customHeight="1" thickBot="1" x14ac:dyDescent="0.3">
      <c r="A53" s="8"/>
      <c r="B53" s="9" t="s">
        <v>16</v>
      </c>
      <c r="C53" s="16" t="s">
        <v>45</v>
      </c>
      <c r="D53" s="10" t="s">
        <v>18</v>
      </c>
      <c r="E53" s="17" t="s">
        <v>46</v>
      </c>
      <c r="F53" s="22">
        <v>1</v>
      </c>
      <c r="G53" s="17" t="s">
        <v>47</v>
      </c>
      <c r="H53" s="22">
        <v>1</v>
      </c>
      <c r="I53" s="23"/>
      <c r="J53" s="23"/>
      <c r="K53" s="23"/>
      <c r="L53" s="17"/>
      <c r="M53" s="13">
        <f t="shared" si="1"/>
        <v>2</v>
      </c>
      <c r="N53" s="19" t="s">
        <v>20</v>
      </c>
      <c r="O53" s="19" t="s">
        <v>48</v>
      </c>
      <c r="P53" s="19"/>
      <c r="Q53" s="8"/>
    </row>
    <row r="54" spans="1:17" ht="63" customHeight="1" thickBot="1" x14ac:dyDescent="0.3">
      <c r="A54" s="8"/>
      <c r="B54" s="9" t="s">
        <v>16</v>
      </c>
      <c r="C54" s="16" t="s">
        <v>52</v>
      </c>
      <c r="D54" s="10" t="s">
        <v>18</v>
      </c>
      <c r="E54" s="11" t="s">
        <v>59</v>
      </c>
      <c r="F54" s="12">
        <f>100%/3</f>
        <v>0.33333333333333331</v>
      </c>
      <c r="G54" s="11" t="s">
        <v>59</v>
      </c>
      <c r="H54" s="12">
        <f>100%/3</f>
        <v>0.33333333333333331</v>
      </c>
      <c r="I54" s="11" t="s">
        <v>59</v>
      </c>
      <c r="J54" s="12">
        <f>100%/3</f>
        <v>0.33333333333333331</v>
      </c>
      <c r="K54" s="11"/>
      <c r="L54" s="11"/>
      <c r="M54" s="13">
        <f t="shared" si="1"/>
        <v>1</v>
      </c>
      <c r="N54" s="14" t="s">
        <v>60</v>
      </c>
      <c r="O54" s="14"/>
      <c r="P54" s="14"/>
      <c r="Q54" s="8"/>
    </row>
    <row r="55" spans="1:17" ht="63" customHeight="1" thickBot="1" x14ac:dyDescent="0.3">
      <c r="A55" s="8"/>
      <c r="B55" s="30" t="s">
        <v>131</v>
      </c>
      <c r="C55" s="31" t="s">
        <v>132</v>
      </c>
      <c r="D55" s="32" t="s">
        <v>18</v>
      </c>
      <c r="E55" s="33" t="s">
        <v>144</v>
      </c>
      <c r="F55" s="34">
        <v>0.25</v>
      </c>
      <c r="G55" s="33" t="s">
        <v>145</v>
      </c>
      <c r="H55" s="34">
        <v>0.25</v>
      </c>
      <c r="I55" s="33" t="s">
        <v>145</v>
      </c>
      <c r="J55" s="34">
        <v>0.25</v>
      </c>
      <c r="K55" s="33" t="s">
        <v>145</v>
      </c>
      <c r="L55" s="34">
        <v>0.25</v>
      </c>
      <c r="M55" s="35">
        <f t="shared" si="1"/>
        <v>1</v>
      </c>
      <c r="N55" s="43" t="s">
        <v>20</v>
      </c>
      <c r="O55" s="43"/>
      <c r="P55" s="43"/>
      <c r="Q55" s="8"/>
    </row>
    <row r="56" spans="1:17" ht="63" customHeight="1" thickBot="1" x14ac:dyDescent="0.3">
      <c r="A56" s="8"/>
      <c r="B56" s="30" t="s">
        <v>131</v>
      </c>
      <c r="C56" s="31" t="s">
        <v>158</v>
      </c>
      <c r="D56" s="32" t="s">
        <v>18</v>
      </c>
      <c r="E56" s="38"/>
      <c r="F56" s="38"/>
      <c r="G56" s="38" t="s">
        <v>168</v>
      </c>
      <c r="H56" s="44">
        <v>0.33329999999999999</v>
      </c>
      <c r="I56" s="38" t="s">
        <v>168</v>
      </c>
      <c r="J56" s="44">
        <v>0.33329999999999999</v>
      </c>
      <c r="K56" s="38" t="s">
        <v>168</v>
      </c>
      <c r="L56" s="44">
        <v>0.33329999999999999</v>
      </c>
      <c r="M56" s="35">
        <f t="shared" si="1"/>
        <v>0.99990000000000001</v>
      </c>
      <c r="N56" s="45" t="s">
        <v>20</v>
      </c>
      <c r="O56" s="45"/>
      <c r="P56" s="45"/>
      <c r="Q56" s="8"/>
    </row>
    <row r="57" spans="1:17" ht="63" customHeight="1" thickBot="1" x14ac:dyDescent="0.3">
      <c r="A57" s="8"/>
      <c r="B57" s="30" t="s">
        <v>131</v>
      </c>
      <c r="C57" s="31" t="s">
        <v>193</v>
      </c>
      <c r="D57" s="32" t="s">
        <v>18</v>
      </c>
      <c r="E57" s="33"/>
      <c r="F57" s="33"/>
      <c r="G57" s="33" t="s">
        <v>195</v>
      </c>
      <c r="H57" s="33">
        <v>1</v>
      </c>
      <c r="I57" s="33"/>
      <c r="J57" s="33"/>
      <c r="K57" s="33"/>
      <c r="L57" s="33"/>
      <c r="M57" s="37">
        <f t="shared" si="1"/>
        <v>1</v>
      </c>
      <c r="N57" s="37" t="s">
        <v>20</v>
      </c>
      <c r="O57" s="37"/>
      <c r="P57" s="37"/>
      <c r="Q57" s="8"/>
    </row>
    <row r="58" spans="1:17" ht="63" customHeight="1" thickBot="1" x14ac:dyDescent="0.3">
      <c r="A58" s="8"/>
      <c r="B58" s="30" t="s">
        <v>131</v>
      </c>
      <c r="C58" s="31" t="s">
        <v>210</v>
      </c>
      <c r="D58" s="32" t="s">
        <v>18</v>
      </c>
      <c r="E58" s="33" t="s">
        <v>211</v>
      </c>
      <c r="F58" s="34">
        <v>0.2</v>
      </c>
      <c r="G58" s="33" t="s">
        <v>211</v>
      </c>
      <c r="H58" s="34">
        <v>0.22</v>
      </c>
      <c r="I58" s="33" t="s">
        <v>211</v>
      </c>
      <c r="J58" s="34">
        <v>0.23</v>
      </c>
      <c r="K58" s="33" t="s">
        <v>211</v>
      </c>
      <c r="L58" s="34">
        <v>0.25</v>
      </c>
      <c r="M58" s="35">
        <f t="shared" si="1"/>
        <v>0.9</v>
      </c>
      <c r="N58" s="37" t="s">
        <v>20</v>
      </c>
      <c r="O58" s="37" t="s">
        <v>42</v>
      </c>
      <c r="P58" s="37"/>
      <c r="Q58" s="8"/>
    </row>
    <row r="59" spans="1:17" ht="63" customHeight="1" thickBot="1" x14ac:dyDescent="0.3">
      <c r="A59" s="8"/>
      <c r="B59" s="30" t="s">
        <v>131</v>
      </c>
      <c r="C59" s="31" t="s">
        <v>210</v>
      </c>
      <c r="D59" s="32" t="s">
        <v>18</v>
      </c>
      <c r="E59" s="38"/>
      <c r="F59" s="38"/>
      <c r="G59" s="38" t="s">
        <v>212</v>
      </c>
      <c r="H59" s="44">
        <v>0.33329999999999999</v>
      </c>
      <c r="I59" s="38" t="s">
        <v>212</v>
      </c>
      <c r="J59" s="44">
        <v>0.33329999999999999</v>
      </c>
      <c r="K59" s="38" t="s">
        <v>212</v>
      </c>
      <c r="L59" s="44">
        <v>0.33329999999999999</v>
      </c>
      <c r="M59" s="35">
        <f t="shared" si="1"/>
        <v>0.99990000000000001</v>
      </c>
      <c r="N59" s="45" t="s">
        <v>20</v>
      </c>
      <c r="O59" s="45"/>
      <c r="P59" s="45"/>
      <c r="Q59" s="8"/>
    </row>
    <row r="60" spans="1:17" ht="63" customHeight="1" thickBot="1" x14ac:dyDescent="0.3">
      <c r="A60" s="8"/>
      <c r="B60" s="30" t="s">
        <v>131</v>
      </c>
      <c r="C60" s="31" t="s">
        <v>240</v>
      </c>
      <c r="D60" s="32" t="s">
        <v>18</v>
      </c>
      <c r="E60" s="33" t="s">
        <v>241</v>
      </c>
      <c r="F60" s="33">
        <v>5</v>
      </c>
      <c r="G60" s="33" t="s">
        <v>241</v>
      </c>
      <c r="H60" s="33">
        <v>10</v>
      </c>
      <c r="I60" s="33" t="s">
        <v>241</v>
      </c>
      <c r="J60" s="33">
        <v>7</v>
      </c>
      <c r="K60" s="33" t="s">
        <v>241</v>
      </c>
      <c r="L60" s="33">
        <v>3</v>
      </c>
      <c r="M60" s="37">
        <f t="shared" si="1"/>
        <v>25</v>
      </c>
      <c r="N60" s="37" t="s">
        <v>20</v>
      </c>
      <c r="O60" s="37" t="s">
        <v>21</v>
      </c>
      <c r="P60" s="37"/>
      <c r="Q60" s="8"/>
    </row>
    <row r="61" spans="1:17" ht="63" customHeight="1" thickBot="1" x14ac:dyDescent="0.3">
      <c r="A61" s="8"/>
      <c r="B61" s="30" t="s">
        <v>131</v>
      </c>
      <c r="C61" s="31" t="s">
        <v>240</v>
      </c>
      <c r="D61" s="32" t="s">
        <v>18</v>
      </c>
      <c r="E61" s="33"/>
      <c r="F61" s="33"/>
      <c r="G61" s="33" t="s">
        <v>242</v>
      </c>
      <c r="H61" s="33">
        <v>3</v>
      </c>
      <c r="I61" s="40" t="s">
        <v>243</v>
      </c>
      <c r="J61" s="33">
        <v>2</v>
      </c>
      <c r="K61" s="40"/>
      <c r="L61" s="33"/>
      <c r="M61" s="37">
        <f t="shared" si="1"/>
        <v>5</v>
      </c>
      <c r="N61" s="37" t="s">
        <v>20</v>
      </c>
      <c r="O61" s="37" t="s">
        <v>21</v>
      </c>
      <c r="P61" s="37"/>
      <c r="Q61" s="8"/>
    </row>
    <row r="62" spans="1:17" ht="63" hidden="1" customHeight="1" thickBot="1" x14ac:dyDescent="0.3">
      <c r="A62" s="8"/>
      <c r="B62" s="30" t="s">
        <v>131</v>
      </c>
      <c r="C62" s="31" t="s">
        <v>240</v>
      </c>
      <c r="D62" s="32" t="s">
        <v>18</v>
      </c>
      <c r="E62" s="38"/>
      <c r="F62" s="38"/>
      <c r="G62" s="33" t="s">
        <v>244</v>
      </c>
      <c r="H62" s="33">
        <v>2</v>
      </c>
      <c r="I62" s="40"/>
      <c r="J62" s="40"/>
      <c r="K62" s="40"/>
      <c r="L62" s="33"/>
      <c r="M62" s="37">
        <f t="shared" si="1"/>
        <v>2</v>
      </c>
      <c r="N62" s="37" t="s">
        <v>20</v>
      </c>
      <c r="O62" s="37" t="s">
        <v>21</v>
      </c>
      <c r="P62" s="37"/>
      <c r="Q62" s="8"/>
    </row>
    <row r="63" spans="1:17" ht="63" customHeight="1" thickBot="1" x14ac:dyDescent="0.3">
      <c r="A63" s="8"/>
      <c r="B63" s="30" t="s">
        <v>131</v>
      </c>
      <c r="C63" s="31" t="s">
        <v>240</v>
      </c>
      <c r="D63" s="32" t="s">
        <v>18</v>
      </c>
      <c r="E63" s="38"/>
      <c r="F63" s="38"/>
      <c r="G63" s="38" t="s">
        <v>245</v>
      </c>
      <c r="H63" s="44">
        <v>1</v>
      </c>
      <c r="I63" s="38" t="s">
        <v>245</v>
      </c>
      <c r="J63" s="44">
        <v>1</v>
      </c>
      <c r="K63" s="38" t="s">
        <v>245</v>
      </c>
      <c r="L63" s="44">
        <v>1</v>
      </c>
      <c r="M63" s="35">
        <f>(F63+H63+J63+L63)/3</f>
        <v>1</v>
      </c>
      <c r="N63" s="45" t="s">
        <v>20</v>
      </c>
      <c r="O63" s="45"/>
      <c r="P63" s="45"/>
      <c r="Q63" s="8"/>
    </row>
    <row r="64" spans="1:17" ht="63" customHeight="1" thickBot="1" x14ac:dyDescent="0.3">
      <c r="A64" s="8"/>
      <c r="B64" s="30" t="s">
        <v>131</v>
      </c>
      <c r="C64" s="31" t="s">
        <v>249</v>
      </c>
      <c r="D64" s="32" t="s">
        <v>18</v>
      </c>
      <c r="E64" s="33" t="s">
        <v>250</v>
      </c>
      <c r="F64" s="34">
        <v>0.5</v>
      </c>
      <c r="G64" s="33" t="s">
        <v>251</v>
      </c>
      <c r="H64" s="34">
        <v>0.5</v>
      </c>
      <c r="I64" s="33"/>
      <c r="J64" s="33"/>
      <c r="K64" s="33"/>
      <c r="L64" s="33"/>
      <c r="M64" s="37">
        <f t="shared" ref="M64:M73" si="2">F64+H64+J64+L64</f>
        <v>1</v>
      </c>
      <c r="N64" s="37" t="s">
        <v>60</v>
      </c>
      <c r="O64" s="37" t="s">
        <v>21</v>
      </c>
      <c r="P64" s="37"/>
      <c r="Q64" s="8"/>
    </row>
    <row r="65" spans="1:17" ht="63" customHeight="1" thickBot="1" x14ac:dyDescent="0.3">
      <c r="A65" s="8"/>
      <c r="B65" s="30" t="s">
        <v>131</v>
      </c>
      <c r="C65" s="31" t="s">
        <v>249</v>
      </c>
      <c r="D65" s="32" t="s">
        <v>18</v>
      </c>
      <c r="E65" s="33"/>
      <c r="F65" s="33"/>
      <c r="G65" s="33" t="s">
        <v>258</v>
      </c>
      <c r="H65" s="33">
        <v>3</v>
      </c>
      <c r="I65" s="33" t="s">
        <v>259</v>
      </c>
      <c r="J65" s="33">
        <v>2</v>
      </c>
      <c r="K65" s="33"/>
      <c r="L65" s="33"/>
      <c r="M65" s="37">
        <f t="shared" si="2"/>
        <v>5</v>
      </c>
      <c r="N65" s="36" t="s">
        <v>20</v>
      </c>
      <c r="O65" s="36" t="s">
        <v>21</v>
      </c>
      <c r="P65" s="36" t="s">
        <v>48</v>
      </c>
      <c r="Q65" s="8"/>
    </row>
    <row r="66" spans="1:17" ht="63" customHeight="1" thickBot="1" x14ac:dyDescent="0.3">
      <c r="A66" s="8"/>
      <c r="B66" s="30" t="s">
        <v>131</v>
      </c>
      <c r="C66" s="31" t="s">
        <v>262</v>
      </c>
      <c r="D66" s="32" t="s">
        <v>18</v>
      </c>
      <c r="E66" s="33"/>
      <c r="F66" s="33"/>
      <c r="G66" s="33" t="s">
        <v>263</v>
      </c>
      <c r="H66" s="33">
        <v>2</v>
      </c>
      <c r="I66" s="33" t="s">
        <v>264</v>
      </c>
      <c r="J66" s="33">
        <v>3</v>
      </c>
      <c r="K66" s="33" t="s">
        <v>265</v>
      </c>
      <c r="L66" s="33">
        <v>2</v>
      </c>
      <c r="M66" s="37">
        <f t="shared" si="2"/>
        <v>7</v>
      </c>
      <c r="N66" s="37" t="s">
        <v>20</v>
      </c>
      <c r="O66" s="37" t="s">
        <v>21</v>
      </c>
      <c r="P66" s="37" t="s">
        <v>266</v>
      </c>
      <c r="Q66" s="8"/>
    </row>
    <row r="67" spans="1:17" ht="63" customHeight="1" thickBot="1" x14ac:dyDescent="0.3">
      <c r="A67" s="8"/>
      <c r="B67" s="48" t="s">
        <v>276</v>
      </c>
      <c r="C67" s="49" t="s">
        <v>279</v>
      </c>
      <c r="D67" s="50" t="s">
        <v>18</v>
      </c>
      <c r="E67" s="52" t="s">
        <v>280</v>
      </c>
      <c r="F67" s="53">
        <v>0.25</v>
      </c>
      <c r="G67" s="52" t="s">
        <v>280</v>
      </c>
      <c r="H67" s="53">
        <v>0.25</v>
      </c>
      <c r="I67" s="52" t="s">
        <v>280</v>
      </c>
      <c r="J67" s="53">
        <v>0.25</v>
      </c>
      <c r="K67" s="52" t="s">
        <v>280</v>
      </c>
      <c r="L67" s="53">
        <v>0.25</v>
      </c>
      <c r="M67" s="55">
        <f t="shared" si="2"/>
        <v>1</v>
      </c>
      <c r="N67" s="56" t="s">
        <v>20</v>
      </c>
      <c r="O67" s="56"/>
      <c r="P67" s="56"/>
      <c r="Q67" s="8"/>
    </row>
    <row r="68" spans="1:17" ht="63" customHeight="1" thickBot="1" x14ac:dyDescent="0.3">
      <c r="A68" s="8"/>
      <c r="B68" s="48" t="s">
        <v>276</v>
      </c>
      <c r="C68" s="49" t="s">
        <v>279</v>
      </c>
      <c r="D68" s="50" t="s">
        <v>18</v>
      </c>
      <c r="E68" s="52" t="s">
        <v>281</v>
      </c>
      <c r="F68" s="52">
        <v>2</v>
      </c>
      <c r="G68" s="52" t="s">
        <v>281</v>
      </c>
      <c r="H68" s="52">
        <v>2</v>
      </c>
      <c r="I68" s="52" t="s">
        <v>281</v>
      </c>
      <c r="J68" s="52">
        <v>2</v>
      </c>
      <c r="K68" s="52" t="s">
        <v>281</v>
      </c>
      <c r="L68" s="52">
        <v>2</v>
      </c>
      <c r="M68" s="56">
        <f t="shared" si="2"/>
        <v>8</v>
      </c>
      <c r="N68" s="56" t="s">
        <v>20</v>
      </c>
      <c r="O68" s="56"/>
      <c r="P68" s="56"/>
      <c r="Q68" s="8"/>
    </row>
    <row r="69" spans="1:17" ht="63" customHeight="1" thickBot="1" x14ac:dyDescent="0.3">
      <c r="A69" s="8"/>
      <c r="B69" s="48" t="s">
        <v>276</v>
      </c>
      <c r="C69" s="49" t="s">
        <v>284</v>
      </c>
      <c r="D69" s="50" t="s">
        <v>18</v>
      </c>
      <c r="E69" s="52"/>
      <c r="F69" s="52"/>
      <c r="G69" s="52" t="s">
        <v>285</v>
      </c>
      <c r="H69" s="52">
        <v>2</v>
      </c>
      <c r="I69" s="52" t="s">
        <v>285</v>
      </c>
      <c r="J69" s="52">
        <v>2</v>
      </c>
      <c r="K69" s="52" t="s">
        <v>285</v>
      </c>
      <c r="L69" s="52">
        <v>2</v>
      </c>
      <c r="M69" s="56">
        <f t="shared" si="2"/>
        <v>6</v>
      </c>
      <c r="N69" s="56" t="s">
        <v>20</v>
      </c>
      <c r="O69" s="56"/>
      <c r="P69" s="56"/>
      <c r="Q69" s="8"/>
    </row>
    <row r="70" spans="1:17" ht="63" customHeight="1" thickBot="1" x14ac:dyDescent="0.3">
      <c r="A70" s="8"/>
      <c r="B70" s="48" t="s">
        <v>276</v>
      </c>
      <c r="C70" s="49" t="s">
        <v>284</v>
      </c>
      <c r="D70" s="50" t="s">
        <v>18</v>
      </c>
      <c r="E70" s="52" t="s">
        <v>286</v>
      </c>
      <c r="F70" s="53">
        <v>0.5</v>
      </c>
      <c r="G70" s="52" t="s">
        <v>286</v>
      </c>
      <c r="H70" s="53">
        <v>0.5</v>
      </c>
      <c r="I70" s="52"/>
      <c r="J70" s="52"/>
      <c r="K70" s="52"/>
      <c r="L70" s="52"/>
      <c r="M70" s="55">
        <f t="shared" si="2"/>
        <v>1</v>
      </c>
      <c r="N70" s="56" t="s">
        <v>20</v>
      </c>
      <c r="O70" s="56"/>
      <c r="P70" s="56"/>
      <c r="Q70" s="8"/>
    </row>
    <row r="71" spans="1:17" ht="63" customHeight="1" thickBot="1" x14ac:dyDescent="0.3">
      <c r="A71" s="8"/>
      <c r="B71" s="48" t="s">
        <v>276</v>
      </c>
      <c r="C71" s="49" t="s">
        <v>305</v>
      </c>
      <c r="D71" s="50" t="s">
        <v>18</v>
      </c>
      <c r="E71" s="51"/>
      <c r="F71" s="51"/>
      <c r="G71" s="51" t="s">
        <v>306</v>
      </c>
      <c r="H71" s="59">
        <v>1</v>
      </c>
      <c r="I71" s="51"/>
      <c r="J71" s="59"/>
      <c r="K71" s="51"/>
      <c r="L71" s="59"/>
      <c r="M71" s="55">
        <f t="shared" si="2"/>
        <v>1</v>
      </c>
      <c r="N71" s="58" t="s">
        <v>20</v>
      </c>
      <c r="O71" s="58"/>
      <c r="P71" s="58"/>
      <c r="Q71" s="8"/>
    </row>
    <row r="72" spans="1:17" ht="63" customHeight="1" thickBot="1" x14ac:dyDescent="0.3">
      <c r="A72" s="8"/>
      <c r="B72" s="60" t="s">
        <v>308</v>
      </c>
      <c r="C72" s="61" t="s">
        <v>322</v>
      </c>
      <c r="D72" s="62" t="s">
        <v>18</v>
      </c>
      <c r="E72" s="69" t="s">
        <v>324</v>
      </c>
      <c r="F72" s="68">
        <v>0.25</v>
      </c>
      <c r="G72" s="69" t="s">
        <v>325</v>
      </c>
      <c r="H72" s="68">
        <v>0.25</v>
      </c>
      <c r="I72" s="69" t="s">
        <v>325</v>
      </c>
      <c r="J72" s="68">
        <v>0.25</v>
      </c>
      <c r="K72" s="69" t="s">
        <v>325</v>
      </c>
      <c r="L72" s="68">
        <v>0.25</v>
      </c>
      <c r="M72" s="65">
        <f t="shared" si="2"/>
        <v>1</v>
      </c>
      <c r="N72" s="70" t="s">
        <v>20</v>
      </c>
      <c r="O72" s="70" t="s">
        <v>76</v>
      </c>
      <c r="P72" s="70"/>
      <c r="Q72" s="8"/>
    </row>
    <row r="73" spans="1:17" ht="63" customHeight="1" thickBot="1" x14ac:dyDescent="0.3">
      <c r="A73" s="8"/>
      <c r="B73" s="60" t="s">
        <v>308</v>
      </c>
      <c r="C73" s="61" t="s">
        <v>322</v>
      </c>
      <c r="D73" s="62" t="s">
        <v>18</v>
      </c>
      <c r="E73" s="63" t="s">
        <v>323</v>
      </c>
      <c r="F73" s="68">
        <v>0.25</v>
      </c>
      <c r="G73" s="63" t="s">
        <v>323</v>
      </c>
      <c r="H73" s="68">
        <v>1.25</v>
      </c>
      <c r="I73" s="63" t="s">
        <v>323</v>
      </c>
      <c r="J73" s="68">
        <v>2.25</v>
      </c>
      <c r="K73" s="63" t="s">
        <v>323</v>
      </c>
      <c r="L73" s="68">
        <v>3.25</v>
      </c>
      <c r="M73" s="65">
        <f t="shared" si="2"/>
        <v>7</v>
      </c>
      <c r="N73" s="66" t="s">
        <v>20</v>
      </c>
      <c r="O73" s="66"/>
      <c r="P73" s="66"/>
      <c r="Q73" s="8"/>
    </row>
    <row r="74" spans="1:17" ht="63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/>
      <c r="F74" s="63"/>
      <c r="G74" s="63" t="s">
        <v>326</v>
      </c>
      <c r="H74" s="72">
        <v>147</v>
      </c>
      <c r="I74" s="63" t="s">
        <v>326</v>
      </c>
      <c r="J74" s="72">
        <v>147</v>
      </c>
      <c r="K74" s="63" t="s">
        <v>326</v>
      </c>
      <c r="L74" s="72">
        <v>147</v>
      </c>
      <c r="M74" s="70">
        <f>(F74+H74+J74+L74)/3</f>
        <v>147</v>
      </c>
      <c r="N74" s="66" t="s">
        <v>20</v>
      </c>
      <c r="O74" s="66"/>
      <c r="P74" s="66"/>
      <c r="Q74" s="8"/>
    </row>
    <row r="75" spans="1:17" ht="63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327</v>
      </c>
      <c r="H75" s="71">
        <v>0.8</v>
      </c>
      <c r="I75" s="63" t="s">
        <v>327</v>
      </c>
      <c r="J75" s="71">
        <v>0.8</v>
      </c>
      <c r="K75" s="63" t="s">
        <v>327</v>
      </c>
      <c r="L75" s="71">
        <v>0.8</v>
      </c>
      <c r="M75" s="65">
        <f>(F75+H75+J75+L75)/3</f>
        <v>0.80000000000000016</v>
      </c>
      <c r="N75" s="66" t="s">
        <v>20</v>
      </c>
      <c r="O75" s="66"/>
      <c r="P75" s="66"/>
      <c r="Q75" s="8"/>
    </row>
    <row r="76" spans="1:17" ht="63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328</v>
      </c>
      <c r="H76" s="71">
        <v>1</v>
      </c>
      <c r="I76" s="63" t="s">
        <v>328</v>
      </c>
      <c r="J76" s="71">
        <v>1</v>
      </c>
      <c r="K76" s="63" t="s">
        <v>328</v>
      </c>
      <c r="L76" s="71">
        <v>1</v>
      </c>
      <c r="M76" s="65">
        <f>(F76+H76+J76+L76)/3</f>
        <v>1</v>
      </c>
      <c r="N76" s="66" t="s">
        <v>20</v>
      </c>
      <c r="O76" s="66"/>
      <c r="P76" s="66"/>
      <c r="Q76" s="8"/>
    </row>
    <row r="77" spans="1:17" ht="63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329</v>
      </c>
      <c r="H77" s="71">
        <v>1</v>
      </c>
      <c r="I77" s="63" t="s">
        <v>329</v>
      </c>
      <c r="J77" s="71">
        <v>1</v>
      </c>
      <c r="K77" s="63" t="s">
        <v>329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customHeight="1" thickBot="1" x14ac:dyDescent="0.3">
      <c r="A78" s="8"/>
      <c r="B78" s="89" t="s">
        <v>405</v>
      </c>
      <c r="C78" s="90" t="s">
        <v>684</v>
      </c>
      <c r="D78" s="91" t="s">
        <v>18</v>
      </c>
      <c r="E78" s="92" t="s">
        <v>688</v>
      </c>
      <c r="F78" s="93">
        <v>0.25</v>
      </c>
      <c r="G78" s="92" t="s">
        <v>689</v>
      </c>
      <c r="H78" s="93">
        <v>0.25</v>
      </c>
      <c r="I78" s="92" t="s">
        <v>689</v>
      </c>
      <c r="J78" s="93">
        <v>0.25</v>
      </c>
      <c r="K78" s="92" t="s">
        <v>689</v>
      </c>
      <c r="L78" s="93">
        <v>0.25</v>
      </c>
      <c r="M78" s="94">
        <f>F78+H78+J78+L78</f>
        <v>1</v>
      </c>
      <c r="N78" s="95" t="s">
        <v>20</v>
      </c>
      <c r="O78" s="95"/>
      <c r="P78" s="95"/>
      <c r="Q78" s="8"/>
    </row>
    <row r="79" spans="1:17" ht="63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690</v>
      </c>
      <c r="F79" s="93">
        <v>0.9</v>
      </c>
      <c r="G79" s="92" t="s">
        <v>690</v>
      </c>
      <c r="H79" s="93">
        <v>0.9</v>
      </c>
      <c r="I79" s="92" t="s">
        <v>690</v>
      </c>
      <c r="J79" s="93">
        <v>0.9</v>
      </c>
      <c r="K79" s="92" t="s">
        <v>690</v>
      </c>
      <c r="L79" s="93">
        <v>0.9</v>
      </c>
      <c r="M79" s="94">
        <f>(F79+H79+J79+L79)/4</f>
        <v>0.9</v>
      </c>
      <c r="N79" s="95" t="s">
        <v>20</v>
      </c>
      <c r="O79" s="95"/>
      <c r="P79" s="95"/>
      <c r="Q79" s="8"/>
    </row>
    <row r="80" spans="1:17" ht="63" customHeight="1" thickBot="1" x14ac:dyDescent="0.3">
      <c r="A80" s="8"/>
      <c r="B80" s="89" t="s">
        <v>405</v>
      </c>
      <c r="C80" s="90" t="s">
        <v>715</v>
      </c>
      <c r="D80" s="91" t="s">
        <v>43</v>
      </c>
      <c r="E80" s="97"/>
      <c r="F80" s="97"/>
      <c r="G80" s="97" t="s">
        <v>717</v>
      </c>
      <c r="H80" s="105">
        <v>1</v>
      </c>
      <c r="I80" s="97"/>
      <c r="J80" s="97"/>
      <c r="K80" s="97"/>
      <c r="L80" s="97"/>
      <c r="M80" s="94">
        <f t="shared" ref="M80:M111" si="3">F80+H80+J80+L80</f>
        <v>1</v>
      </c>
      <c r="N80" s="102" t="s">
        <v>60</v>
      </c>
      <c r="O80" s="102"/>
      <c r="P80" s="102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si="3"/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3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3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3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3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3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3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3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3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3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3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3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3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3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3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3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3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3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3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3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3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3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3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3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3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3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3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3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3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3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3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ref="M112:M143" si="4">F112+H112+J112+L112</f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si="4"/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4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4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4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4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4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4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4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4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4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4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4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4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4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4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4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4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4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4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4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4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4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4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4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4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4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4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4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4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4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4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ref="M144:M171" si="5">F144+H144+J144+L144</f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si="5"/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5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5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5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5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5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5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5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5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5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5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5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5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5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5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5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5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5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5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5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5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5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5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5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5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5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5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6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6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6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6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6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6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6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6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6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6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6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6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6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6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6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6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6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6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6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6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6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6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6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6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6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6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7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7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7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7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7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7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7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7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7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7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7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8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8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8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8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8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8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8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8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8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8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8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8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8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8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8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8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8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8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8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8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8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8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8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8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8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8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8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8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8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8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8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8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8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8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8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8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8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8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8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8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8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8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9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9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9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9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9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9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9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9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9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9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9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9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9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9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9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9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9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0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0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0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0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0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0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0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0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0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0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0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0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0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0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0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0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0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0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0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0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0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0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0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0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0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0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0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0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0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0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0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0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1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1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1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1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1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1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1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1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1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1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1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1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1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1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1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1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1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1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1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1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1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1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1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1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1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1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1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1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1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1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1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1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2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2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2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2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2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2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2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2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2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2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2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2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2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2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2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2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2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2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2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2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2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2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2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2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2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2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2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2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2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2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2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2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3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3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3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3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3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3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3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3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3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4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4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4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4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4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4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4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4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4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4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4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4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4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4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4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4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4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4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4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4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4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4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4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4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4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4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4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4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4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4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4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5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5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5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5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5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5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ecanatura de Facultad de Ciencias del Deporte"/>
        <filter val="Decanaturas de Facultad"/>
      </filters>
    </filterColumn>
    <sortState xmlns:xlrd2="http://schemas.microsoft.com/office/spreadsheetml/2017/richdata2" ref="B26:P80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7CD91-878D-43AA-AF6E-8E30A76E5D09}">
  <dimension ref="A1:BC10"/>
  <sheetViews>
    <sheetView showGridLines="0" zoomScale="120" zoomScaleNormal="120" workbookViewId="0">
      <selection activeCell="C7" sqref="C7"/>
    </sheetView>
  </sheetViews>
  <sheetFormatPr baseColWidth="10" defaultColWidth="0" defaultRowHeight="15" x14ac:dyDescent="0.25"/>
  <cols>
    <col min="1" max="1" width="61.5703125" bestFit="1" customWidth="1"/>
    <col min="2" max="2" width="17.28515625" bestFit="1" customWidth="1"/>
    <col min="3" max="3" width="45.85546875" bestFit="1" customWidth="1"/>
    <col min="4" max="4" width="47" bestFit="1" customWidth="1"/>
    <col min="5" max="5" width="42.85546875" bestFit="1" customWidth="1"/>
    <col min="6" max="6" width="43.85546875" hidden="1" customWidth="1"/>
    <col min="7" max="7" width="71.28515625" hidden="1" customWidth="1"/>
    <col min="8" max="8" width="34.28515625" hidden="1" customWidth="1"/>
    <col min="9" max="9" width="22.7109375" hidden="1" customWidth="1"/>
    <col min="10" max="10" width="40" hidden="1" customWidth="1"/>
    <col min="11" max="11" width="40.42578125" hidden="1" customWidth="1"/>
    <col min="12" max="12" width="28.5703125" hidden="1" customWidth="1"/>
    <col min="13" max="13" width="33.42578125" hidden="1" customWidth="1"/>
    <col min="14" max="14" width="33.85546875" hidden="1" customWidth="1"/>
    <col min="15" max="15" width="40.85546875" hidden="1" customWidth="1"/>
    <col min="16" max="16" width="24.42578125" hidden="1" customWidth="1"/>
    <col min="17" max="17" width="34.140625" hidden="1" customWidth="1"/>
    <col min="18" max="18" width="34.5703125" hidden="1" customWidth="1"/>
    <col min="19" max="19" width="21.7109375" hidden="1" customWidth="1"/>
    <col min="20" max="20" width="31.140625" hidden="1" customWidth="1"/>
    <col min="21" max="21" width="32.28515625" hidden="1" customWidth="1"/>
    <col min="22" max="22" width="27.85546875" hidden="1" customWidth="1"/>
    <col min="23" max="23" width="28.28515625" hidden="1" customWidth="1"/>
    <col min="24" max="24" width="47.28515625" hidden="1" customWidth="1"/>
    <col min="25" max="25" width="25.28515625" hidden="1" customWidth="1"/>
    <col min="26" max="26" width="23" hidden="1" customWidth="1"/>
    <col min="27" max="27" width="28.140625" hidden="1" customWidth="1"/>
    <col min="28" max="28" width="25.42578125" hidden="1" customWidth="1"/>
    <col min="29" max="29" width="25.7109375" hidden="1" customWidth="1"/>
    <col min="30" max="30" width="27.5703125" hidden="1" customWidth="1"/>
    <col min="31" max="31" width="19" hidden="1" customWidth="1"/>
    <col min="32" max="32" width="16.5703125" hidden="1" customWidth="1"/>
    <col min="33" max="33" width="26.140625" hidden="1" customWidth="1"/>
    <col min="34" max="34" width="26.7109375" hidden="1" customWidth="1"/>
    <col min="35" max="35" width="24.140625" hidden="1" customWidth="1"/>
    <col min="36" max="36" width="32.140625" hidden="1" customWidth="1"/>
    <col min="37" max="37" width="56.28515625" hidden="1" customWidth="1"/>
    <col min="38" max="38" width="32.42578125" hidden="1" customWidth="1"/>
    <col min="39" max="39" width="57.85546875" hidden="1" customWidth="1"/>
    <col min="40" max="40" width="32.85546875" hidden="1" customWidth="1"/>
    <col min="41" max="41" width="30.42578125" hidden="1" customWidth="1"/>
    <col min="42" max="42" width="34.5703125" hidden="1" customWidth="1"/>
    <col min="43" max="43" width="17.140625" hidden="1" customWidth="1"/>
    <col min="44" max="44" width="30.140625" hidden="1" customWidth="1"/>
    <col min="45" max="45" width="38.140625" hidden="1" customWidth="1"/>
    <col min="46" max="46" width="20.140625" hidden="1" customWidth="1"/>
    <col min="47" max="47" width="20.5703125" hidden="1" customWidth="1"/>
    <col min="48" max="48" width="38.28515625" hidden="1" customWidth="1"/>
    <col min="49" max="49" width="30.5703125" hidden="1" customWidth="1"/>
    <col min="50" max="50" width="17.5703125" hidden="1" customWidth="1"/>
    <col min="51" max="51" width="26.140625" hidden="1" customWidth="1"/>
    <col min="52" max="52" width="27.28515625" hidden="1" customWidth="1"/>
    <col min="53" max="53" width="22.7109375" hidden="1" customWidth="1"/>
    <col min="54" max="54" width="37.28515625" hidden="1" customWidth="1"/>
    <col min="55" max="55" width="12.5703125" hidden="1" customWidth="1"/>
    <col min="56" max="16384" width="11.42578125" hidden="1"/>
  </cols>
  <sheetData>
    <row r="1" spans="1:2" x14ac:dyDescent="0.25">
      <c r="A1" s="118" t="s">
        <v>3</v>
      </c>
      <c r="B1" t="s">
        <v>757</v>
      </c>
    </row>
    <row r="3" spans="1:2" x14ac:dyDescent="0.25">
      <c r="A3" s="118" t="s">
        <v>755</v>
      </c>
      <c r="B3" s="121" t="s">
        <v>758</v>
      </c>
    </row>
    <row r="4" spans="1:2" x14ac:dyDescent="0.25">
      <c r="A4" s="119" t="s">
        <v>16</v>
      </c>
      <c r="B4" s="120">
        <v>0.13953488372093023</v>
      </c>
    </row>
    <row r="5" spans="1:2" x14ac:dyDescent="0.25">
      <c r="A5" s="119" t="s">
        <v>131</v>
      </c>
      <c r="B5" s="120">
        <v>0.20930232558139536</v>
      </c>
    </row>
    <row r="6" spans="1:2" x14ac:dyDescent="0.25">
      <c r="A6" s="119" t="s">
        <v>276</v>
      </c>
      <c r="B6" s="120">
        <v>4.4186046511627906E-2</v>
      </c>
    </row>
    <row r="7" spans="1:2" x14ac:dyDescent="0.25">
      <c r="A7" s="119" t="s">
        <v>308</v>
      </c>
      <c r="B7" s="120">
        <v>0.10232558139534884</v>
      </c>
    </row>
    <row r="8" spans="1:2" x14ac:dyDescent="0.25">
      <c r="A8" s="119" t="s">
        <v>372</v>
      </c>
      <c r="B8" s="120">
        <v>5.3488372093023255E-2</v>
      </c>
    </row>
    <row r="9" spans="1:2" x14ac:dyDescent="0.25">
      <c r="A9" s="119" t="s">
        <v>405</v>
      </c>
      <c r="B9" s="120">
        <v>0.4511627906976744</v>
      </c>
    </row>
    <row r="10" spans="1:2" x14ac:dyDescent="0.25">
      <c r="A10" s="119" t="s">
        <v>756</v>
      </c>
      <c r="B10" s="120">
        <v>1</v>
      </c>
    </row>
  </sheetData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D5720-27D8-4A59-8EB1-CCBDA4C6EEF4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753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92.25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Vicerrectoría Administrativa y financiera"/>
      </filters>
    </filterColumn>
    <sortState xmlns:xlrd2="http://schemas.microsoft.com/office/spreadsheetml/2017/richdata2" ref="B425:P434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716B6-E8F4-4DD7-98B7-5060A2EB2C93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750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customHeight="1" thickBot="1" x14ac:dyDescent="0.3">
      <c r="A222" s="8"/>
      <c r="B222" s="60" t="s">
        <v>308</v>
      </c>
      <c r="C222" s="61" t="s">
        <v>334</v>
      </c>
      <c r="D222" s="62" t="s">
        <v>227</v>
      </c>
      <c r="E222" s="69" t="s">
        <v>335</v>
      </c>
      <c r="F222" s="69">
        <v>1</v>
      </c>
      <c r="G222" s="69" t="s">
        <v>335</v>
      </c>
      <c r="H222" s="69">
        <v>1</v>
      </c>
      <c r="I222" s="69" t="s">
        <v>335</v>
      </c>
      <c r="J222" s="69">
        <v>1</v>
      </c>
      <c r="K222" s="69" t="s">
        <v>335</v>
      </c>
      <c r="L222" s="69">
        <v>1</v>
      </c>
      <c r="M222" s="70">
        <f t="shared" si="9"/>
        <v>4</v>
      </c>
      <c r="N222" s="70" t="s">
        <v>96</v>
      </c>
      <c r="O222" s="70"/>
      <c r="P222" s="70"/>
      <c r="Q222" s="8"/>
    </row>
    <row r="223" spans="1:17" ht="63" customHeight="1" thickBot="1" x14ac:dyDescent="0.3">
      <c r="A223" s="8"/>
      <c r="B223" s="60" t="s">
        <v>308</v>
      </c>
      <c r="C223" s="61" t="s">
        <v>334</v>
      </c>
      <c r="D223" s="62" t="s">
        <v>227</v>
      </c>
      <c r="E223" s="69" t="s">
        <v>336</v>
      </c>
      <c r="F223" s="68">
        <v>0.25</v>
      </c>
      <c r="G223" s="69" t="s">
        <v>336</v>
      </c>
      <c r="H223" s="68">
        <v>0.25</v>
      </c>
      <c r="I223" s="69" t="s">
        <v>336</v>
      </c>
      <c r="J223" s="68">
        <v>0.25</v>
      </c>
      <c r="K223" s="69" t="s">
        <v>336</v>
      </c>
      <c r="L223" s="68">
        <v>0.25</v>
      </c>
      <c r="M223" s="65">
        <f t="shared" si="9"/>
        <v>1</v>
      </c>
      <c r="N223" s="70" t="s">
        <v>96</v>
      </c>
      <c r="O223" s="70"/>
      <c r="P223" s="70"/>
      <c r="Q223" s="8"/>
    </row>
    <row r="224" spans="1:17" ht="63" customHeight="1" thickBot="1" x14ac:dyDescent="0.3">
      <c r="A224" s="8"/>
      <c r="B224" s="60" t="s">
        <v>308</v>
      </c>
      <c r="C224" s="61" t="s">
        <v>344</v>
      </c>
      <c r="D224" s="62" t="s">
        <v>227</v>
      </c>
      <c r="E224" s="69" t="s">
        <v>348</v>
      </c>
      <c r="F224" s="68">
        <v>0.25</v>
      </c>
      <c r="G224" s="69" t="s">
        <v>348</v>
      </c>
      <c r="H224" s="68">
        <v>0.25</v>
      </c>
      <c r="I224" s="69" t="s">
        <v>348</v>
      </c>
      <c r="J224" s="68">
        <v>0.25</v>
      </c>
      <c r="K224" s="69" t="s">
        <v>348</v>
      </c>
      <c r="L224" s="68">
        <v>0.25</v>
      </c>
      <c r="M224" s="65">
        <f t="shared" si="9"/>
        <v>1</v>
      </c>
      <c r="N224" s="70" t="s">
        <v>96</v>
      </c>
      <c r="O224" s="70"/>
      <c r="P224" s="70"/>
      <c r="Q224" s="8"/>
    </row>
    <row r="225" spans="1:17" ht="63" customHeight="1" thickBot="1" x14ac:dyDescent="0.3">
      <c r="A225" s="8"/>
      <c r="B225" s="60" t="s">
        <v>308</v>
      </c>
      <c r="C225" s="61" t="s">
        <v>344</v>
      </c>
      <c r="D225" s="62" t="s">
        <v>227</v>
      </c>
      <c r="E225" s="69" t="s">
        <v>349</v>
      </c>
      <c r="F225" s="68">
        <v>0.25</v>
      </c>
      <c r="G225" s="69" t="s">
        <v>349</v>
      </c>
      <c r="H225" s="68">
        <v>0.25</v>
      </c>
      <c r="I225" s="69" t="s">
        <v>349</v>
      </c>
      <c r="J225" s="68">
        <v>0.25</v>
      </c>
      <c r="K225" s="69" t="s">
        <v>349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customHeight="1" thickBot="1" x14ac:dyDescent="0.3">
      <c r="A226" s="8"/>
      <c r="B226" s="89" t="s">
        <v>405</v>
      </c>
      <c r="C226" s="90" t="s">
        <v>504</v>
      </c>
      <c r="D226" s="91" t="s">
        <v>126</v>
      </c>
      <c r="E226" s="92" t="s">
        <v>516</v>
      </c>
      <c r="F226" s="93">
        <v>0.25</v>
      </c>
      <c r="G226" s="92" t="s">
        <v>516</v>
      </c>
      <c r="H226" s="93">
        <v>0.25</v>
      </c>
      <c r="I226" s="92" t="s">
        <v>516</v>
      </c>
      <c r="J226" s="93">
        <v>0.25</v>
      </c>
      <c r="K226" s="92" t="s">
        <v>516</v>
      </c>
      <c r="L226" s="93">
        <v>0.25</v>
      </c>
      <c r="M226" s="94">
        <f t="shared" si="9"/>
        <v>1</v>
      </c>
      <c r="N226" s="95" t="s">
        <v>517</v>
      </c>
      <c r="O226" s="95"/>
      <c r="P226" s="95"/>
      <c r="Q226" s="8"/>
    </row>
    <row r="227" spans="1:17" ht="63" customHeight="1" thickBot="1" x14ac:dyDescent="0.3">
      <c r="A227" s="8"/>
      <c r="B227" s="89" t="s">
        <v>405</v>
      </c>
      <c r="C227" s="90" t="s">
        <v>504</v>
      </c>
      <c r="D227" s="91" t="s">
        <v>227</v>
      </c>
      <c r="E227" s="92" t="s">
        <v>518</v>
      </c>
      <c r="F227" s="93">
        <v>0.5</v>
      </c>
      <c r="G227" s="92" t="s">
        <v>518</v>
      </c>
      <c r="H227" s="93">
        <v>0.5</v>
      </c>
      <c r="I227" s="92"/>
      <c r="J227" s="93"/>
      <c r="K227" s="92"/>
      <c r="L227" s="92"/>
      <c r="M227" s="94">
        <f t="shared" si="9"/>
        <v>1</v>
      </c>
      <c r="N227" s="95" t="s">
        <v>517</v>
      </c>
      <c r="O227" s="95"/>
      <c r="P227" s="95"/>
      <c r="Q227" s="8"/>
    </row>
    <row r="228" spans="1:17" ht="63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Talento Humano"/>
      </filters>
    </filterColumn>
    <sortState xmlns:xlrd2="http://schemas.microsoft.com/office/spreadsheetml/2017/richdata2" ref="B222:P236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100AB-F891-42A1-B07E-B7BCF0217B33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42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116.25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Financier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31097-03D5-4311-B0E5-82458D308C6E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314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Bienes y Servicios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390D0-4D41-4229-A966-A91D187176ED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744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>F260+H260+J260+L260</f>
        <v>1</v>
      </c>
      <c r="N260" s="99" t="s">
        <v>417</v>
      </c>
      <c r="O260" s="92"/>
      <c r="P260" s="95"/>
      <c r="Q260" s="8"/>
    </row>
    <row r="261" spans="1:17" ht="63" customHeight="1" thickBot="1" x14ac:dyDescent="0.3">
      <c r="A261" s="8"/>
      <c r="B261" s="30" t="s">
        <v>131</v>
      </c>
      <c r="C261" s="31" t="s">
        <v>210</v>
      </c>
      <c r="D261" s="32" t="s">
        <v>227</v>
      </c>
      <c r="E261" s="33"/>
      <c r="F261" s="34"/>
      <c r="G261" s="40" t="s">
        <v>229</v>
      </c>
      <c r="H261" s="33">
        <v>2</v>
      </c>
      <c r="I261" s="40" t="s">
        <v>229</v>
      </c>
      <c r="J261" s="33">
        <v>2</v>
      </c>
      <c r="K261" s="40" t="s">
        <v>229</v>
      </c>
      <c r="L261" s="33">
        <v>3</v>
      </c>
      <c r="M261" s="37">
        <f>F261+H261+J261+L261</f>
        <v>7</v>
      </c>
      <c r="N261" s="37" t="s">
        <v>48</v>
      </c>
      <c r="O261" s="37" t="s">
        <v>43</v>
      </c>
      <c r="P261" s="37"/>
      <c r="Q261" s="8"/>
    </row>
    <row r="262" spans="1:17" ht="63" customHeight="1" thickBot="1" x14ac:dyDescent="0.3">
      <c r="A262" s="8"/>
      <c r="B262" s="30" t="s">
        <v>131</v>
      </c>
      <c r="C262" s="31" t="s">
        <v>210</v>
      </c>
      <c r="D262" s="32" t="s">
        <v>227</v>
      </c>
      <c r="E262" s="33" t="s">
        <v>228</v>
      </c>
      <c r="F262" s="34">
        <v>1</v>
      </c>
      <c r="G262" s="40"/>
      <c r="H262" s="40"/>
      <c r="I262" s="40"/>
      <c r="J262" s="33"/>
      <c r="K262" s="33"/>
      <c r="L262" s="33"/>
      <c r="M262" s="35"/>
      <c r="N262" s="37" t="s">
        <v>48</v>
      </c>
      <c r="O262" s="37"/>
      <c r="P262" s="37"/>
      <c r="Q262" s="8"/>
    </row>
    <row r="263" spans="1:17" ht="63" customHeight="1" thickBot="1" x14ac:dyDescent="0.3">
      <c r="A263" s="8"/>
      <c r="B263" s="30" t="s">
        <v>131</v>
      </c>
      <c r="C263" s="31" t="s">
        <v>210</v>
      </c>
      <c r="D263" s="32" t="s">
        <v>227</v>
      </c>
      <c r="E263" s="33" t="s">
        <v>230</v>
      </c>
      <c r="F263" s="33">
        <v>7</v>
      </c>
      <c r="G263" s="33"/>
      <c r="H263" s="33"/>
      <c r="I263" s="33"/>
      <c r="J263" s="33"/>
      <c r="K263" s="33"/>
      <c r="L263" s="33"/>
      <c r="M263" s="37">
        <f t="shared" ref="M263:M278" si="10">F263+H263+J263+L263</f>
        <v>7</v>
      </c>
      <c r="N263" s="37" t="s">
        <v>48</v>
      </c>
      <c r="O263" s="37"/>
      <c r="P263" s="37"/>
      <c r="Q263" s="8"/>
    </row>
    <row r="264" spans="1:17" ht="63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 t="s">
        <v>418</v>
      </c>
      <c r="F264" s="92">
        <v>7</v>
      </c>
      <c r="G264" s="92" t="s">
        <v>418</v>
      </c>
      <c r="H264" s="92">
        <v>7</v>
      </c>
      <c r="I264" s="92" t="s">
        <v>418</v>
      </c>
      <c r="J264" s="92">
        <v>7</v>
      </c>
      <c r="K264" s="92" t="s">
        <v>418</v>
      </c>
      <c r="L264" s="92">
        <v>7</v>
      </c>
      <c r="M264" s="95">
        <f t="shared" si="10"/>
        <v>28</v>
      </c>
      <c r="N264" s="95" t="s">
        <v>48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customHeight="1" thickBot="1" x14ac:dyDescent="0.3">
      <c r="A269" s="8"/>
      <c r="B269" s="89" t="s">
        <v>405</v>
      </c>
      <c r="C269" s="90" t="s">
        <v>446</v>
      </c>
      <c r="D269" s="91" t="s">
        <v>126</v>
      </c>
      <c r="E269" s="92" t="s">
        <v>452</v>
      </c>
      <c r="F269" s="92">
        <v>1</v>
      </c>
      <c r="G269" s="92" t="s">
        <v>452</v>
      </c>
      <c r="H269" s="92">
        <v>1</v>
      </c>
      <c r="I269" s="92" t="s">
        <v>452</v>
      </c>
      <c r="J269" s="92">
        <v>1</v>
      </c>
      <c r="K269" s="92" t="s">
        <v>452</v>
      </c>
      <c r="L269" s="92">
        <v>1</v>
      </c>
      <c r="M269" s="95">
        <f t="shared" si="10"/>
        <v>4</v>
      </c>
      <c r="N269" s="102" t="s">
        <v>453</v>
      </c>
      <c r="O269" s="95"/>
      <c r="P269" s="95"/>
      <c r="Q269" s="8"/>
    </row>
    <row r="270" spans="1:17" ht="63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467</v>
      </c>
      <c r="D275" s="91" t="s">
        <v>227</v>
      </c>
      <c r="E275" s="92" t="s">
        <v>487</v>
      </c>
      <c r="F275" s="92">
        <v>1</v>
      </c>
      <c r="G275" s="92" t="s">
        <v>488</v>
      </c>
      <c r="H275" s="92">
        <v>1</v>
      </c>
      <c r="I275" s="92" t="s">
        <v>489</v>
      </c>
      <c r="J275" s="92">
        <v>1</v>
      </c>
      <c r="K275" s="92" t="s">
        <v>490</v>
      </c>
      <c r="L275" s="92">
        <v>1</v>
      </c>
      <c r="M275" s="95">
        <f t="shared" si="10"/>
        <v>4</v>
      </c>
      <c r="N275" s="95" t="s">
        <v>453</v>
      </c>
      <c r="O275" s="95"/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467</v>
      </c>
      <c r="D276" s="91" t="s">
        <v>126</v>
      </c>
      <c r="E276" s="92" t="s">
        <v>497</v>
      </c>
      <c r="F276" s="92">
        <v>7</v>
      </c>
      <c r="G276" s="92" t="s">
        <v>497</v>
      </c>
      <c r="H276" s="92">
        <v>7</v>
      </c>
      <c r="I276" s="92" t="s">
        <v>497</v>
      </c>
      <c r="J276" s="92">
        <v>7</v>
      </c>
      <c r="K276" s="92" t="s">
        <v>497</v>
      </c>
      <c r="L276" s="92">
        <v>7</v>
      </c>
      <c r="M276" s="95">
        <f t="shared" si="10"/>
        <v>28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640</v>
      </c>
      <c r="D277" s="91" t="s">
        <v>18</v>
      </c>
      <c r="E277" s="92" t="s">
        <v>660</v>
      </c>
      <c r="F277" s="93">
        <v>0.25</v>
      </c>
      <c r="G277" s="92" t="s">
        <v>661</v>
      </c>
      <c r="H277" s="93">
        <v>0.25</v>
      </c>
      <c r="I277" s="92" t="s">
        <v>661</v>
      </c>
      <c r="J277" s="93">
        <v>0.25</v>
      </c>
      <c r="K277" s="92" t="s">
        <v>661</v>
      </c>
      <c r="L277" s="93">
        <v>0.25</v>
      </c>
      <c r="M277" s="94">
        <f t="shared" si="10"/>
        <v>1</v>
      </c>
      <c r="N277" s="95" t="s">
        <v>662</v>
      </c>
      <c r="O277" s="95"/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684</v>
      </c>
      <c r="D278" s="91" t="s">
        <v>227</v>
      </c>
      <c r="E278" s="92" t="s">
        <v>699</v>
      </c>
      <c r="F278" s="93">
        <v>0.25</v>
      </c>
      <c r="G278" s="92" t="s">
        <v>700</v>
      </c>
      <c r="H278" s="93">
        <v>0.25</v>
      </c>
      <c r="I278" s="92" t="s">
        <v>700</v>
      </c>
      <c r="J278" s="93">
        <v>0.25</v>
      </c>
      <c r="K278" s="92" t="s">
        <v>700</v>
      </c>
      <c r="L278" s="93">
        <v>0.25</v>
      </c>
      <c r="M278" s="94">
        <f t="shared" si="10"/>
        <v>1</v>
      </c>
      <c r="N278" s="95" t="s">
        <v>48</v>
      </c>
      <c r="O278" s="95"/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701</v>
      </c>
      <c r="F279" s="93">
        <v>0.9</v>
      </c>
      <c r="G279" s="92" t="s">
        <v>701</v>
      </c>
      <c r="H279" s="93">
        <v>0.9</v>
      </c>
      <c r="I279" s="92" t="s">
        <v>701</v>
      </c>
      <c r="J279" s="93">
        <v>0.9</v>
      </c>
      <c r="K279" s="92" t="s">
        <v>701</v>
      </c>
      <c r="L279" s="93">
        <v>0.9</v>
      </c>
      <c r="M279" s="94">
        <f>(F279+H279+J279+L279)/4</f>
        <v>0.9</v>
      </c>
      <c r="N279" s="95" t="s">
        <v>48</v>
      </c>
      <c r="O279" s="95"/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684</v>
      </c>
      <c r="D280" s="91" t="s">
        <v>126</v>
      </c>
      <c r="E280" s="92" t="s">
        <v>702</v>
      </c>
      <c r="F280" s="93">
        <v>0.25</v>
      </c>
      <c r="G280" s="92" t="s">
        <v>702</v>
      </c>
      <c r="H280" s="93">
        <v>0.25</v>
      </c>
      <c r="I280" s="92" t="s">
        <v>702</v>
      </c>
      <c r="J280" s="93">
        <v>0.25</v>
      </c>
      <c r="K280" s="92" t="s">
        <v>702</v>
      </c>
      <c r="L280" s="93">
        <v>0.25</v>
      </c>
      <c r="M280" s="94">
        <f t="shared" ref="M280:M311" si="11">F280+H280+J280+L280</f>
        <v>1</v>
      </c>
      <c r="N280" s="95" t="s">
        <v>48</v>
      </c>
      <c r="O280" s="95"/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706</v>
      </c>
      <c r="D281" s="91" t="s">
        <v>227</v>
      </c>
      <c r="E281" s="92"/>
      <c r="F281" s="92"/>
      <c r="G281" s="92" t="s">
        <v>713</v>
      </c>
      <c r="H281" s="93">
        <v>0.25</v>
      </c>
      <c r="I281" s="92" t="s">
        <v>713</v>
      </c>
      <c r="J281" s="93">
        <v>0.25</v>
      </c>
      <c r="K281" s="92" t="s">
        <v>713</v>
      </c>
      <c r="L281" s="93">
        <v>0.25</v>
      </c>
      <c r="M281" s="94">
        <f t="shared" si="11"/>
        <v>0.75</v>
      </c>
      <c r="N281" s="95" t="s">
        <v>48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715</v>
      </c>
      <c r="D282" s="91" t="s">
        <v>43</v>
      </c>
      <c r="E282" s="97"/>
      <c r="F282" s="97"/>
      <c r="G282" s="97" t="s">
        <v>726</v>
      </c>
      <c r="H282" s="105">
        <v>1</v>
      </c>
      <c r="I282" s="97"/>
      <c r="J282" s="97"/>
      <c r="K282" s="97"/>
      <c r="L282" s="97"/>
      <c r="M282" s="94">
        <f t="shared" si="11"/>
        <v>1</v>
      </c>
      <c r="N282" s="102" t="s">
        <v>453</v>
      </c>
      <c r="O282" s="102"/>
      <c r="P282" s="102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ref="M312:M343" si="12">F312+H312+J312+L312</f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si="12"/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ref="M344:M375" si="13">F344+H344+J344+L344</f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si="13"/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ref="M376:M385" si="14">F376+H376+J376+L376</f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si="14"/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Seccional Girardot"/>
        <filter val="Direcciones de Sede o Extensiones"/>
      </filters>
    </filterColumn>
    <sortState xmlns:xlrd2="http://schemas.microsoft.com/office/spreadsheetml/2017/richdata2" ref="B261:P282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6E93-F8FE-443A-80B8-793A349FA234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740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5" t="s">
        <v>1</v>
      </c>
      <c r="C4" s="5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6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customHeight="1" thickBot="1" x14ac:dyDescent="0.3">
      <c r="A265" s="8"/>
      <c r="B265" s="30" t="s">
        <v>131</v>
      </c>
      <c r="C265" s="31" t="s">
        <v>210</v>
      </c>
      <c r="D265" s="32" t="s">
        <v>227</v>
      </c>
      <c r="E265" s="33"/>
      <c r="F265" s="34"/>
      <c r="G265" s="40" t="s">
        <v>229</v>
      </c>
      <c r="H265" s="33">
        <v>2</v>
      </c>
      <c r="I265" s="40" t="s">
        <v>229</v>
      </c>
      <c r="J265" s="33">
        <v>2</v>
      </c>
      <c r="K265" s="40" t="s">
        <v>229</v>
      </c>
      <c r="L265" s="33">
        <v>3</v>
      </c>
      <c r="M265" s="37">
        <f t="shared" si="10"/>
        <v>7</v>
      </c>
      <c r="N265" s="37" t="s">
        <v>48</v>
      </c>
      <c r="O265" s="37" t="s">
        <v>43</v>
      </c>
      <c r="P265" s="37"/>
      <c r="Q265" s="8"/>
    </row>
    <row r="266" spans="1:17" ht="63" hidden="1" customHeight="1" thickBot="1" x14ac:dyDescent="0.3">
      <c r="A266" s="8"/>
      <c r="B266" s="30" t="s">
        <v>131</v>
      </c>
      <c r="C266" s="31" t="s">
        <v>210</v>
      </c>
      <c r="D266" s="32" t="s">
        <v>227</v>
      </c>
      <c r="E266" s="33" t="s">
        <v>228</v>
      </c>
      <c r="F266" s="34">
        <v>1</v>
      </c>
      <c r="G266" s="40"/>
      <c r="H266" s="40"/>
      <c r="I266" s="40"/>
      <c r="J266" s="33"/>
      <c r="K266" s="33"/>
      <c r="L266" s="33"/>
      <c r="M266" s="35"/>
      <c r="N266" s="37" t="s">
        <v>48</v>
      </c>
      <c r="O266" s="37"/>
      <c r="P266" s="37"/>
      <c r="Q266" s="8"/>
    </row>
    <row r="267" spans="1:17" ht="63" hidden="1" customHeight="1" thickBot="1" x14ac:dyDescent="0.3">
      <c r="A267" s="8"/>
      <c r="B267" s="30" t="s">
        <v>131</v>
      </c>
      <c r="C267" s="31" t="s">
        <v>210</v>
      </c>
      <c r="D267" s="32" t="s">
        <v>227</v>
      </c>
      <c r="E267" s="33" t="s">
        <v>230</v>
      </c>
      <c r="F267" s="33">
        <v>7</v>
      </c>
      <c r="G267" s="33"/>
      <c r="H267" s="33"/>
      <c r="I267" s="33"/>
      <c r="J267" s="33"/>
      <c r="K267" s="33"/>
      <c r="L267" s="33"/>
      <c r="M267" s="37">
        <f t="shared" ref="M267:M278" si="11">F267+H267+J267+L267</f>
        <v>7</v>
      </c>
      <c r="N267" s="37" t="s">
        <v>48</v>
      </c>
      <c r="O267" s="37"/>
      <c r="P267" s="37"/>
      <c r="Q267" s="8"/>
    </row>
    <row r="268" spans="1:17" ht="63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2" t="s">
        <v>418</v>
      </c>
      <c r="F268" s="92">
        <v>7</v>
      </c>
      <c r="G268" s="92" t="s">
        <v>418</v>
      </c>
      <c r="H268" s="92">
        <v>7</v>
      </c>
      <c r="I268" s="92" t="s">
        <v>418</v>
      </c>
      <c r="J268" s="92">
        <v>7</v>
      </c>
      <c r="K268" s="92" t="s">
        <v>418</v>
      </c>
      <c r="L268" s="92">
        <v>7</v>
      </c>
      <c r="M268" s="95">
        <f t="shared" si="11"/>
        <v>28</v>
      </c>
      <c r="N268" s="95" t="s">
        <v>48</v>
      </c>
      <c r="O268" s="95"/>
      <c r="P268" s="95"/>
      <c r="Q268" s="8"/>
    </row>
    <row r="269" spans="1:17" ht="63" customHeight="1" thickBot="1" x14ac:dyDescent="0.3">
      <c r="A269" s="8"/>
      <c r="B269" s="89" t="s">
        <v>405</v>
      </c>
      <c r="C269" s="90" t="s">
        <v>446</v>
      </c>
      <c r="D269" s="91" t="s">
        <v>126</v>
      </c>
      <c r="E269" s="101"/>
      <c r="F269" s="92"/>
      <c r="G269" s="92" t="s">
        <v>454</v>
      </c>
      <c r="H269" s="92">
        <v>2</v>
      </c>
      <c r="I269" s="92" t="s">
        <v>454</v>
      </c>
      <c r="J269" s="92">
        <v>2</v>
      </c>
      <c r="K269" s="92" t="s">
        <v>454</v>
      </c>
      <c r="L269" s="92">
        <v>2</v>
      </c>
      <c r="M269" s="95">
        <f t="shared" si="11"/>
        <v>6</v>
      </c>
      <c r="N269" s="95" t="s">
        <v>48</v>
      </c>
      <c r="O269" s="95" t="s">
        <v>100</v>
      </c>
      <c r="P269" s="95"/>
      <c r="Q269" s="8"/>
    </row>
    <row r="270" spans="1:17" ht="63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92"/>
      <c r="F270" s="92"/>
      <c r="G270" s="92" t="s">
        <v>455</v>
      </c>
      <c r="H270" s="92">
        <v>7</v>
      </c>
      <c r="I270" s="92" t="s">
        <v>455</v>
      </c>
      <c r="J270" s="92">
        <v>7</v>
      </c>
      <c r="K270" s="92" t="s">
        <v>455</v>
      </c>
      <c r="L270" s="92">
        <v>7</v>
      </c>
      <c r="M270" s="95">
        <f t="shared" si="11"/>
        <v>21</v>
      </c>
      <c r="N270" s="95" t="s">
        <v>48</v>
      </c>
      <c r="O270" s="95" t="s">
        <v>100</v>
      </c>
      <c r="P270" s="95"/>
      <c r="Q270" s="8"/>
    </row>
    <row r="271" spans="1:17" ht="63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 t="s">
        <v>456</v>
      </c>
      <c r="F271" s="92">
        <v>48</v>
      </c>
      <c r="G271" s="92" t="s">
        <v>456</v>
      </c>
      <c r="H271" s="92">
        <v>48</v>
      </c>
      <c r="I271" s="92" t="s">
        <v>456</v>
      </c>
      <c r="J271" s="92">
        <v>48</v>
      </c>
      <c r="K271" s="92" t="s">
        <v>456</v>
      </c>
      <c r="L271" s="92">
        <v>48</v>
      </c>
      <c r="M271" s="95">
        <f t="shared" si="11"/>
        <v>192</v>
      </c>
      <c r="N271" s="95" t="s">
        <v>48</v>
      </c>
      <c r="O271" s="95" t="s">
        <v>100</v>
      </c>
      <c r="P271" s="95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457</v>
      </c>
      <c r="F272" s="92">
        <v>7</v>
      </c>
      <c r="G272" s="92" t="s">
        <v>457</v>
      </c>
      <c r="H272" s="92">
        <v>7</v>
      </c>
      <c r="I272" s="92" t="s">
        <v>457</v>
      </c>
      <c r="J272" s="92">
        <v>7</v>
      </c>
      <c r="K272" s="92" t="s">
        <v>457</v>
      </c>
      <c r="L272" s="92">
        <v>7</v>
      </c>
      <c r="M272" s="95">
        <f t="shared" si="11"/>
        <v>28</v>
      </c>
      <c r="N272" s="95" t="s">
        <v>48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458</v>
      </c>
      <c r="F273" s="92">
        <v>7</v>
      </c>
      <c r="G273" s="92" t="s">
        <v>458</v>
      </c>
      <c r="H273" s="92">
        <v>7</v>
      </c>
      <c r="I273" s="92" t="s">
        <v>458</v>
      </c>
      <c r="J273" s="92">
        <v>7</v>
      </c>
      <c r="K273" s="92" t="s">
        <v>458</v>
      </c>
      <c r="L273" s="92">
        <v>7</v>
      </c>
      <c r="M273" s="95">
        <f t="shared" si="11"/>
        <v>28</v>
      </c>
      <c r="N273" s="99" t="s">
        <v>48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467</v>
      </c>
      <c r="D274" s="91" t="s">
        <v>227</v>
      </c>
      <c r="E274" s="92" t="s">
        <v>491</v>
      </c>
      <c r="F274" s="93">
        <v>0.25</v>
      </c>
      <c r="G274" s="92" t="s">
        <v>492</v>
      </c>
      <c r="H274" s="93">
        <v>0.25</v>
      </c>
      <c r="I274" s="92" t="s">
        <v>493</v>
      </c>
      <c r="J274" s="93">
        <v>0.25</v>
      </c>
      <c r="K274" s="92" t="s">
        <v>493</v>
      </c>
      <c r="L274" s="93">
        <v>0.25</v>
      </c>
      <c r="M274" s="94">
        <f t="shared" si="11"/>
        <v>1</v>
      </c>
      <c r="N274" s="99" t="s">
        <v>494</v>
      </c>
      <c r="O274" s="104" t="s">
        <v>43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467</v>
      </c>
      <c r="D275" s="91" t="s">
        <v>227</v>
      </c>
      <c r="E275" s="92" t="s">
        <v>495</v>
      </c>
      <c r="F275" s="93">
        <v>0.25</v>
      </c>
      <c r="G275" s="92" t="s">
        <v>496</v>
      </c>
      <c r="H275" s="93">
        <v>0.25</v>
      </c>
      <c r="I275" s="92" t="s">
        <v>496</v>
      </c>
      <c r="J275" s="93">
        <v>0.25</v>
      </c>
      <c r="K275" s="92" t="s">
        <v>496</v>
      </c>
      <c r="L275" s="93">
        <v>0.25</v>
      </c>
      <c r="M275" s="94">
        <f t="shared" si="11"/>
        <v>1</v>
      </c>
      <c r="N275" s="95" t="s">
        <v>494</v>
      </c>
      <c r="O275" s="95"/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467</v>
      </c>
      <c r="D276" s="91" t="s">
        <v>126</v>
      </c>
      <c r="E276" s="92" t="s">
        <v>497</v>
      </c>
      <c r="F276" s="92">
        <v>7</v>
      </c>
      <c r="G276" s="92" t="s">
        <v>497</v>
      </c>
      <c r="H276" s="92">
        <v>7</v>
      </c>
      <c r="I276" s="92" t="s">
        <v>497</v>
      </c>
      <c r="J276" s="92">
        <v>7</v>
      </c>
      <c r="K276" s="92" t="s">
        <v>497</v>
      </c>
      <c r="L276" s="92">
        <v>7</v>
      </c>
      <c r="M276" s="95">
        <f t="shared" si="11"/>
        <v>28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640</v>
      </c>
      <c r="D277" s="91" t="s">
        <v>18</v>
      </c>
      <c r="E277" s="92" t="s">
        <v>663</v>
      </c>
      <c r="F277" s="93">
        <v>0.25</v>
      </c>
      <c r="G277" s="92" t="s">
        <v>664</v>
      </c>
      <c r="H277" s="93">
        <v>0.25</v>
      </c>
      <c r="I277" s="92" t="s">
        <v>664</v>
      </c>
      <c r="J277" s="93">
        <v>0.25</v>
      </c>
      <c r="K277" s="92" t="s">
        <v>664</v>
      </c>
      <c r="L277" s="93">
        <v>0.25</v>
      </c>
      <c r="M277" s="94">
        <f t="shared" si="11"/>
        <v>1</v>
      </c>
      <c r="N277" s="95" t="s">
        <v>494</v>
      </c>
      <c r="O277" s="95"/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684</v>
      </c>
      <c r="D278" s="91" t="s">
        <v>227</v>
      </c>
      <c r="E278" s="92" t="s">
        <v>699</v>
      </c>
      <c r="F278" s="93">
        <v>0.25</v>
      </c>
      <c r="G278" s="92" t="s">
        <v>700</v>
      </c>
      <c r="H278" s="93">
        <v>0.25</v>
      </c>
      <c r="I278" s="92" t="s">
        <v>700</v>
      </c>
      <c r="J278" s="93">
        <v>0.25</v>
      </c>
      <c r="K278" s="92" t="s">
        <v>700</v>
      </c>
      <c r="L278" s="93">
        <v>0.25</v>
      </c>
      <c r="M278" s="94">
        <f t="shared" si="11"/>
        <v>1</v>
      </c>
      <c r="N278" s="95" t="s">
        <v>48</v>
      </c>
      <c r="O278" s="95"/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701</v>
      </c>
      <c r="F279" s="93">
        <v>0.9</v>
      </c>
      <c r="G279" s="92" t="s">
        <v>701</v>
      </c>
      <c r="H279" s="93">
        <v>0.9</v>
      </c>
      <c r="I279" s="92" t="s">
        <v>701</v>
      </c>
      <c r="J279" s="93">
        <v>0.9</v>
      </c>
      <c r="K279" s="92" t="s">
        <v>701</v>
      </c>
      <c r="L279" s="93">
        <v>0.9</v>
      </c>
      <c r="M279" s="94">
        <f>(F279+H279+J279+L279)/4</f>
        <v>0.9</v>
      </c>
      <c r="N279" s="95" t="s">
        <v>48</v>
      </c>
      <c r="O279" s="95"/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684</v>
      </c>
      <c r="D280" s="91" t="s">
        <v>126</v>
      </c>
      <c r="E280" s="92" t="s">
        <v>702</v>
      </c>
      <c r="F280" s="93">
        <v>0.25</v>
      </c>
      <c r="G280" s="92" t="s">
        <v>702</v>
      </c>
      <c r="H280" s="93">
        <v>0.25</v>
      </c>
      <c r="I280" s="92" t="s">
        <v>702</v>
      </c>
      <c r="J280" s="93">
        <v>0.25</v>
      </c>
      <c r="K280" s="92" t="s">
        <v>702</v>
      </c>
      <c r="L280" s="93">
        <v>0.25</v>
      </c>
      <c r="M280" s="94">
        <f t="shared" ref="M280:M311" si="12">F280+H280+J280+L280</f>
        <v>1</v>
      </c>
      <c r="N280" s="95" t="s">
        <v>48</v>
      </c>
      <c r="O280" s="95"/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706</v>
      </c>
      <c r="D281" s="91" t="s">
        <v>227</v>
      </c>
      <c r="E281" s="92"/>
      <c r="F281" s="92"/>
      <c r="G281" s="92" t="s">
        <v>713</v>
      </c>
      <c r="H281" s="93">
        <v>0.25</v>
      </c>
      <c r="I281" s="92" t="s">
        <v>713</v>
      </c>
      <c r="J281" s="93">
        <v>0.25</v>
      </c>
      <c r="K281" s="92" t="s">
        <v>713</v>
      </c>
      <c r="L281" s="93">
        <v>0.25</v>
      </c>
      <c r="M281" s="94">
        <f t="shared" si="12"/>
        <v>0.75</v>
      </c>
      <c r="N281" s="95" t="s">
        <v>48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715</v>
      </c>
      <c r="D282" s="91" t="s">
        <v>43</v>
      </c>
      <c r="E282" s="97"/>
      <c r="F282" s="97"/>
      <c r="G282" s="97" t="s">
        <v>727</v>
      </c>
      <c r="H282" s="105">
        <v>1</v>
      </c>
      <c r="I282" s="97"/>
      <c r="J282" s="97"/>
      <c r="K282" s="97"/>
      <c r="L282" s="97"/>
      <c r="M282" s="94">
        <f t="shared" si="12"/>
        <v>1</v>
      </c>
      <c r="N282" s="102" t="s">
        <v>494</v>
      </c>
      <c r="O282" s="102"/>
      <c r="P282" s="102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2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2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2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2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2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2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2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2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2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2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2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2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2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2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2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2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2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2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2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2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2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2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2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2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2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2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2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2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2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ref="M312:M343" si="13">F312+H312+J312+L312</f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si="13"/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3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3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3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3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3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3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3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3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3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3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3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3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3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3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3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3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3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3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3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3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3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3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3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3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3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3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3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3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3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3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ref="M344:M375" si="14">F344+H344+J344+L344</f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si="14"/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4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4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4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4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4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4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4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4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4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4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4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4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4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4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4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4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4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4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4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4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4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4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4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4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4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4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4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4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4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4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ref="M376:M385" si="15">F376+H376+J376+L376</f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si="15"/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5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5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5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5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5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5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5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5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6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6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6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6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6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6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6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6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6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6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6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6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6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6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6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6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6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6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6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6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6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6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6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6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6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6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6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6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6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6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6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7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7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7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7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7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7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irección Seccional Ubaté"/>
        <filter val="Direcciones de Sede o Extensiones"/>
      </filters>
    </filterColumn>
    <sortState xmlns:xlrd2="http://schemas.microsoft.com/office/spreadsheetml/2017/richdata2" ref="B265:P282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54D6-973E-4D5C-B455-5599469A3A3C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737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customHeight="1" thickBot="1" x14ac:dyDescent="0.3">
      <c r="A242" s="8"/>
      <c r="B242" s="30" t="s">
        <v>131</v>
      </c>
      <c r="C242" s="31" t="s">
        <v>210</v>
      </c>
      <c r="D242" s="32" t="s">
        <v>227</v>
      </c>
      <c r="E242" s="33"/>
      <c r="F242" s="34"/>
      <c r="G242" s="33" t="s">
        <v>229</v>
      </c>
      <c r="H242" s="33">
        <v>2</v>
      </c>
      <c r="I242" s="40" t="s">
        <v>229</v>
      </c>
      <c r="J242" s="33">
        <v>2</v>
      </c>
      <c r="K242" s="40" t="s">
        <v>229</v>
      </c>
      <c r="L242" s="33">
        <v>3</v>
      </c>
      <c r="M242" s="37">
        <f t="shared" si="9"/>
        <v>7</v>
      </c>
      <c r="N242" s="37" t="s">
        <v>48</v>
      </c>
      <c r="O242" s="37" t="s">
        <v>43</v>
      </c>
      <c r="P242" s="37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68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 t="s">
        <v>228</v>
      </c>
      <c r="F269" s="34">
        <v>1</v>
      </c>
      <c r="G269" s="40"/>
      <c r="H269" s="40"/>
      <c r="I269" s="40"/>
      <c r="J269" s="33"/>
      <c r="K269" s="33"/>
      <c r="L269" s="33"/>
      <c r="M269" s="35"/>
      <c r="N269" s="37" t="s">
        <v>48</v>
      </c>
      <c r="O269" s="37"/>
      <c r="P269" s="37"/>
      <c r="Q269" s="8"/>
    </row>
    <row r="270" spans="1:17" ht="63" hidden="1" customHeight="1" thickBot="1" x14ac:dyDescent="0.3">
      <c r="A270" s="8"/>
      <c r="B270" s="30" t="s">
        <v>131</v>
      </c>
      <c r="C270" s="31" t="s">
        <v>210</v>
      </c>
      <c r="D270" s="32" t="s">
        <v>227</v>
      </c>
      <c r="E270" s="33" t="s">
        <v>230</v>
      </c>
      <c r="F270" s="33">
        <v>7</v>
      </c>
      <c r="G270" s="33"/>
      <c r="H270" s="33"/>
      <c r="I270" s="33"/>
      <c r="J270" s="33"/>
      <c r="K270" s="33"/>
      <c r="L270" s="33"/>
      <c r="M270" s="37">
        <f t="shared" ref="M270:M279" si="11">F270+H270+J270+L270</f>
        <v>7</v>
      </c>
      <c r="N270" s="37" t="s">
        <v>48</v>
      </c>
      <c r="O270" s="37"/>
      <c r="P270" s="37"/>
      <c r="Q270" s="8"/>
    </row>
    <row r="271" spans="1:17" ht="63" customHeight="1" thickBot="1" x14ac:dyDescent="0.3">
      <c r="A271" s="8"/>
      <c r="B271" s="89" t="s">
        <v>405</v>
      </c>
      <c r="C271" s="90" t="s">
        <v>406</v>
      </c>
      <c r="D271" s="91" t="s">
        <v>126</v>
      </c>
      <c r="E271" s="92" t="s">
        <v>418</v>
      </c>
      <c r="F271" s="92">
        <v>7</v>
      </c>
      <c r="G271" s="92" t="s">
        <v>418</v>
      </c>
      <c r="H271" s="92">
        <v>7</v>
      </c>
      <c r="I271" s="92" t="s">
        <v>418</v>
      </c>
      <c r="J271" s="92">
        <v>7</v>
      </c>
      <c r="K271" s="92" t="s">
        <v>418</v>
      </c>
      <c r="L271" s="92">
        <v>7</v>
      </c>
      <c r="M271" s="95">
        <f t="shared" si="11"/>
        <v>28</v>
      </c>
      <c r="N271" s="95" t="s">
        <v>48</v>
      </c>
      <c r="O271" s="95"/>
      <c r="P271" s="95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450</v>
      </c>
      <c r="F272" s="92">
        <v>3</v>
      </c>
      <c r="G272" s="92" t="s">
        <v>450</v>
      </c>
      <c r="H272" s="92">
        <v>3</v>
      </c>
      <c r="I272" s="92" t="s">
        <v>450</v>
      </c>
      <c r="J272" s="92">
        <v>3</v>
      </c>
      <c r="K272" s="92" t="s">
        <v>450</v>
      </c>
      <c r="L272" s="92">
        <v>3</v>
      </c>
      <c r="M272" s="95">
        <f t="shared" si="11"/>
        <v>12</v>
      </c>
      <c r="N272" s="95" t="s">
        <v>451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101"/>
      <c r="F273" s="92"/>
      <c r="G273" s="92" t="s">
        <v>454</v>
      </c>
      <c r="H273" s="92">
        <v>2</v>
      </c>
      <c r="I273" s="92" t="s">
        <v>454</v>
      </c>
      <c r="J273" s="92">
        <v>2</v>
      </c>
      <c r="K273" s="92" t="s">
        <v>454</v>
      </c>
      <c r="L273" s="92">
        <v>2</v>
      </c>
      <c r="M273" s="95">
        <f t="shared" si="11"/>
        <v>6</v>
      </c>
      <c r="N273" s="99" t="s">
        <v>48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/>
      <c r="F274" s="92"/>
      <c r="G274" s="92" t="s">
        <v>455</v>
      </c>
      <c r="H274" s="92">
        <v>7</v>
      </c>
      <c r="I274" s="92" t="s">
        <v>455</v>
      </c>
      <c r="J274" s="92">
        <v>7</v>
      </c>
      <c r="K274" s="92" t="s">
        <v>455</v>
      </c>
      <c r="L274" s="92">
        <v>7</v>
      </c>
      <c r="M274" s="95">
        <f t="shared" si="11"/>
        <v>21</v>
      </c>
      <c r="N274" s="99" t="s">
        <v>48</v>
      </c>
      <c r="O274" s="104" t="s">
        <v>100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456</v>
      </c>
      <c r="F275" s="92">
        <v>48</v>
      </c>
      <c r="G275" s="92" t="s">
        <v>456</v>
      </c>
      <c r="H275" s="92">
        <v>48</v>
      </c>
      <c r="I275" s="92" t="s">
        <v>456</v>
      </c>
      <c r="J275" s="92">
        <v>48</v>
      </c>
      <c r="K275" s="92" t="s">
        <v>456</v>
      </c>
      <c r="L275" s="92">
        <v>48</v>
      </c>
      <c r="M275" s="95">
        <f t="shared" si="11"/>
        <v>192</v>
      </c>
      <c r="N275" s="95" t="s">
        <v>48</v>
      </c>
      <c r="O275" s="95" t="s">
        <v>100</v>
      </c>
      <c r="P275" s="95"/>
      <c r="Q275" s="8"/>
    </row>
    <row r="276" spans="1:17" ht="77.25" thickBot="1" x14ac:dyDescent="0.3">
      <c r="A276" s="8"/>
      <c r="B276" s="89" t="s">
        <v>405</v>
      </c>
      <c r="C276" s="90" t="s">
        <v>446</v>
      </c>
      <c r="D276" s="91" t="s">
        <v>126</v>
      </c>
      <c r="E276" s="92" t="s">
        <v>457</v>
      </c>
      <c r="F276" s="92">
        <v>7</v>
      </c>
      <c r="G276" s="92" t="s">
        <v>457</v>
      </c>
      <c r="H276" s="92">
        <v>7</v>
      </c>
      <c r="I276" s="92" t="s">
        <v>457</v>
      </c>
      <c r="J276" s="92">
        <v>7</v>
      </c>
      <c r="K276" s="92" t="s">
        <v>457</v>
      </c>
      <c r="L276" s="92">
        <v>7</v>
      </c>
      <c r="M276" s="95">
        <f t="shared" si="11"/>
        <v>28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 t="s">
        <v>458</v>
      </c>
      <c r="F277" s="92">
        <v>7</v>
      </c>
      <c r="G277" s="92" t="s">
        <v>458</v>
      </c>
      <c r="H277" s="92">
        <v>7</v>
      </c>
      <c r="I277" s="92" t="s">
        <v>458</v>
      </c>
      <c r="J277" s="92">
        <v>7</v>
      </c>
      <c r="K277" s="92" t="s">
        <v>458</v>
      </c>
      <c r="L277" s="92">
        <v>7</v>
      </c>
      <c r="M277" s="95">
        <f t="shared" si="11"/>
        <v>28</v>
      </c>
      <c r="N277" s="95" t="s">
        <v>48</v>
      </c>
      <c r="O277" s="95" t="s">
        <v>100</v>
      </c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467</v>
      </c>
      <c r="D278" s="91" t="s">
        <v>126</v>
      </c>
      <c r="E278" s="92" t="s">
        <v>497</v>
      </c>
      <c r="F278" s="92">
        <v>7</v>
      </c>
      <c r="G278" s="92" t="s">
        <v>497</v>
      </c>
      <c r="H278" s="92">
        <v>7</v>
      </c>
      <c r="I278" s="92" t="s">
        <v>497</v>
      </c>
      <c r="J278" s="92">
        <v>7</v>
      </c>
      <c r="K278" s="92" t="s">
        <v>497</v>
      </c>
      <c r="L278" s="92">
        <v>7</v>
      </c>
      <c r="M278" s="95">
        <f t="shared" si="11"/>
        <v>28</v>
      </c>
      <c r="N278" s="95" t="s">
        <v>48</v>
      </c>
      <c r="O278" s="95" t="s">
        <v>100</v>
      </c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 t="shared" si="11"/>
        <v>1</v>
      </c>
      <c r="N279" s="95" t="s">
        <v>48</v>
      </c>
      <c r="O279" s="95"/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2">F281+H281+J281+L281</f>
        <v>1</v>
      </c>
      <c r="N281" s="95" t="s">
        <v>48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2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2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2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2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2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2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2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2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2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2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2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2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2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2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2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2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2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2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2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2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2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2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2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2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2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2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2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2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2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2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2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3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3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3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3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3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3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3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3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3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3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3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3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3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3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3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3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3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3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3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3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3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3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3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3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3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3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3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3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3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3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3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3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4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4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4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4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4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4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4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4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4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4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4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4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4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4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4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4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4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4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4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4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4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4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4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4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4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4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4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4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4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4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4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4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5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5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5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5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5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5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5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5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5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6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6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6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6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6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6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6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6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6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6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6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6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6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6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6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6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6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6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6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6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6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6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6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6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6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6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6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6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6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6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6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7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7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7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7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7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7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irección Extención Soacha"/>
        <filter val="Direcciones de Sede o Extensiones"/>
      </filters>
    </filterColumn>
    <sortState xmlns:xlrd2="http://schemas.microsoft.com/office/spreadsheetml/2017/richdata2" ref="B242:P282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7AE8-D51C-42F5-B455-D44F5B10F095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776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46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customHeight="1" thickBot="1" x14ac:dyDescent="0.3">
      <c r="A246" s="8"/>
      <c r="B246" s="30" t="s">
        <v>131</v>
      </c>
      <c r="C246" s="31" t="s">
        <v>210</v>
      </c>
      <c r="D246" s="32" t="s">
        <v>227</v>
      </c>
      <c r="E246" s="33"/>
      <c r="F246" s="34"/>
      <c r="G246" s="40" t="s">
        <v>229</v>
      </c>
      <c r="H246" s="33">
        <v>2</v>
      </c>
      <c r="I246" s="40" t="s">
        <v>229</v>
      </c>
      <c r="J246" s="33">
        <v>2</v>
      </c>
      <c r="K246" s="40" t="s">
        <v>229</v>
      </c>
      <c r="L246" s="33">
        <v>3</v>
      </c>
      <c r="M246" s="37">
        <f t="shared" si="9"/>
        <v>7</v>
      </c>
      <c r="N246" s="37" t="s">
        <v>48</v>
      </c>
      <c r="O246" s="37" t="s">
        <v>43</v>
      </c>
      <c r="P246" s="37"/>
      <c r="Q246" s="8"/>
    </row>
    <row r="247" spans="1:17" ht="63" hidden="1" customHeight="1" thickBot="1" x14ac:dyDescent="0.3">
      <c r="A247" s="8"/>
      <c r="B247" s="30" t="s">
        <v>131</v>
      </c>
      <c r="C247" s="31" t="s">
        <v>210</v>
      </c>
      <c r="D247" s="32" t="s">
        <v>227</v>
      </c>
      <c r="E247" s="33" t="s">
        <v>228</v>
      </c>
      <c r="F247" s="34">
        <v>1</v>
      </c>
      <c r="G247" s="40"/>
      <c r="H247" s="40"/>
      <c r="I247" s="40"/>
      <c r="J247" s="33"/>
      <c r="K247" s="33"/>
      <c r="L247" s="33"/>
      <c r="M247" s="35"/>
      <c r="N247" s="37" t="s">
        <v>48</v>
      </c>
      <c r="O247" s="37"/>
      <c r="P247" s="37"/>
      <c r="Q247" s="8"/>
    </row>
    <row r="248" spans="1:17" ht="63" hidden="1" customHeight="1" thickBot="1" x14ac:dyDescent="0.3">
      <c r="A248" s="8"/>
      <c r="B248" s="30" t="s">
        <v>131</v>
      </c>
      <c r="C248" s="31" t="s">
        <v>210</v>
      </c>
      <c r="D248" s="32" t="s">
        <v>227</v>
      </c>
      <c r="E248" s="33" t="s">
        <v>230</v>
      </c>
      <c r="F248" s="33">
        <v>7</v>
      </c>
      <c r="G248" s="33"/>
      <c r="H248" s="33"/>
      <c r="I248" s="33"/>
      <c r="J248" s="33"/>
      <c r="K248" s="33"/>
      <c r="L248" s="33"/>
      <c r="M248" s="37">
        <f t="shared" ref="M248:M257" si="10">F248+H248+J248+L248</f>
        <v>7</v>
      </c>
      <c r="N248" s="37" t="s">
        <v>48</v>
      </c>
      <c r="O248" s="37"/>
      <c r="P248" s="37"/>
      <c r="Q248" s="8"/>
    </row>
    <row r="249" spans="1:17" ht="63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2" t="s">
        <v>418</v>
      </c>
      <c r="F249" s="92">
        <v>7</v>
      </c>
      <c r="G249" s="92" t="s">
        <v>418</v>
      </c>
      <c r="H249" s="92">
        <v>7</v>
      </c>
      <c r="I249" s="92" t="s">
        <v>418</v>
      </c>
      <c r="J249" s="92">
        <v>7</v>
      </c>
      <c r="K249" s="92" t="s">
        <v>418</v>
      </c>
      <c r="L249" s="92">
        <v>7</v>
      </c>
      <c r="M249" s="95">
        <f t="shared" si="10"/>
        <v>28</v>
      </c>
      <c r="N249" s="95" t="s">
        <v>48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10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10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10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10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10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10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10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10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9" si="11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1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1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1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1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1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1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1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1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1"/>
        <v>1</v>
      </c>
      <c r="N268" s="102" t="s">
        <v>494</v>
      </c>
      <c r="O268" s="102"/>
      <c r="P268" s="102"/>
      <c r="Q268" s="8"/>
    </row>
    <row r="269" spans="1:17" ht="63" customHeight="1" thickBot="1" x14ac:dyDescent="0.3">
      <c r="A269" s="8"/>
      <c r="B269" s="89" t="s">
        <v>405</v>
      </c>
      <c r="C269" s="90" t="s">
        <v>446</v>
      </c>
      <c r="D269" s="91" t="s">
        <v>126</v>
      </c>
      <c r="E269" s="101"/>
      <c r="F269" s="92"/>
      <c r="G269" s="92" t="s">
        <v>454</v>
      </c>
      <c r="H269" s="92">
        <v>2</v>
      </c>
      <c r="I269" s="92" t="s">
        <v>454</v>
      </c>
      <c r="J269" s="92">
        <v>2</v>
      </c>
      <c r="K269" s="92" t="s">
        <v>454</v>
      </c>
      <c r="L269" s="92">
        <v>2</v>
      </c>
      <c r="M269" s="95">
        <f t="shared" si="11"/>
        <v>6</v>
      </c>
      <c r="N269" s="95" t="s">
        <v>48</v>
      </c>
      <c r="O269" s="95" t="s">
        <v>100</v>
      </c>
      <c r="P269" s="95"/>
      <c r="Q269" s="8"/>
    </row>
    <row r="270" spans="1:17" ht="63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92"/>
      <c r="F270" s="92"/>
      <c r="G270" s="92" t="s">
        <v>455</v>
      </c>
      <c r="H270" s="92">
        <v>7</v>
      </c>
      <c r="I270" s="92" t="s">
        <v>455</v>
      </c>
      <c r="J270" s="92">
        <v>7</v>
      </c>
      <c r="K270" s="92" t="s">
        <v>455</v>
      </c>
      <c r="L270" s="92">
        <v>7</v>
      </c>
      <c r="M270" s="95">
        <f t="shared" si="11"/>
        <v>21</v>
      </c>
      <c r="N270" s="95" t="s">
        <v>48</v>
      </c>
      <c r="O270" s="95" t="s">
        <v>100</v>
      </c>
      <c r="P270" s="95"/>
      <c r="Q270" s="8"/>
    </row>
    <row r="271" spans="1:17" ht="63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 t="s">
        <v>456</v>
      </c>
      <c r="F271" s="92">
        <v>48</v>
      </c>
      <c r="G271" s="92" t="s">
        <v>456</v>
      </c>
      <c r="H271" s="92">
        <v>48</v>
      </c>
      <c r="I271" s="92" t="s">
        <v>456</v>
      </c>
      <c r="J271" s="92">
        <v>48</v>
      </c>
      <c r="K271" s="92" t="s">
        <v>456</v>
      </c>
      <c r="L271" s="92">
        <v>48</v>
      </c>
      <c r="M271" s="95">
        <f t="shared" si="11"/>
        <v>192</v>
      </c>
      <c r="N271" s="95" t="s">
        <v>48</v>
      </c>
      <c r="O271" s="95" t="s">
        <v>100</v>
      </c>
      <c r="P271" s="95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457</v>
      </c>
      <c r="F272" s="92">
        <v>7</v>
      </c>
      <c r="G272" s="92" t="s">
        <v>457</v>
      </c>
      <c r="H272" s="92">
        <v>7</v>
      </c>
      <c r="I272" s="92" t="s">
        <v>457</v>
      </c>
      <c r="J272" s="92">
        <v>7</v>
      </c>
      <c r="K272" s="92" t="s">
        <v>457</v>
      </c>
      <c r="L272" s="92">
        <v>7</v>
      </c>
      <c r="M272" s="95">
        <f t="shared" si="11"/>
        <v>28</v>
      </c>
      <c r="N272" s="95" t="s">
        <v>48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458</v>
      </c>
      <c r="F273" s="92">
        <v>7</v>
      </c>
      <c r="G273" s="92" t="s">
        <v>458</v>
      </c>
      <c r="H273" s="92">
        <v>7</v>
      </c>
      <c r="I273" s="92" t="s">
        <v>458</v>
      </c>
      <c r="J273" s="92">
        <v>7</v>
      </c>
      <c r="K273" s="92" t="s">
        <v>458</v>
      </c>
      <c r="L273" s="92">
        <v>7</v>
      </c>
      <c r="M273" s="95">
        <f t="shared" si="11"/>
        <v>28</v>
      </c>
      <c r="N273" s="99" t="s">
        <v>48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467</v>
      </c>
      <c r="D274" s="91" t="s">
        <v>227</v>
      </c>
      <c r="E274" s="92" t="s">
        <v>471</v>
      </c>
      <c r="F274" s="92">
        <v>1</v>
      </c>
      <c r="G274" s="92" t="s">
        <v>472</v>
      </c>
      <c r="H274" s="92">
        <v>1</v>
      </c>
      <c r="I274" s="92" t="s">
        <v>473</v>
      </c>
      <c r="J274" s="92">
        <v>1</v>
      </c>
      <c r="K274" s="92" t="s">
        <v>474</v>
      </c>
      <c r="L274" s="92">
        <v>1</v>
      </c>
      <c r="M274" s="95">
        <f t="shared" si="11"/>
        <v>4</v>
      </c>
      <c r="N274" s="99" t="s">
        <v>475</v>
      </c>
      <c r="O274" s="104"/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467</v>
      </c>
      <c r="D275" s="91" t="s">
        <v>227</v>
      </c>
      <c r="E275" s="92" t="s">
        <v>476</v>
      </c>
      <c r="F275" s="93">
        <v>0.2</v>
      </c>
      <c r="G275" s="101" t="s">
        <v>477</v>
      </c>
      <c r="H275" s="93">
        <v>0.15</v>
      </c>
      <c r="I275" s="101" t="s">
        <v>477</v>
      </c>
      <c r="J275" s="93">
        <v>0.2</v>
      </c>
      <c r="K275" s="101" t="s">
        <v>477</v>
      </c>
      <c r="L275" s="93">
        <v>0.2</v>
      </c>
      <c r="M275" s="94">
        <f t="shared" si="11"/>
        <v>0.75</v>
      </c>
      <c r="N275" s="95" t="s">
        <v>475</v>
      </c>
      <c r="O275" s="95"/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467</v>
      </c>
      <c r="D276" s="91" t="s">
        <v>227</v>
      </c>
      <c r="E276" s="92" t="s">
        <v>478</v>
      </c>
      <c r="F276" s="93">
        <v>0.25</v>
      </c>
      <c r="G276" s="92" t="s">
        <v>478</v>
      </c>
      <c r="H276" s="93">
        <v>0.25</v>
      </c>
      <c r="I276" s="92" t="s">
        <v>479</v>
      </c>
      <c r="J276" s="93">
        <v>0.25</v>
      </c>
      <c r="K276" s="92" t="s">
        <v>479</v>
      </c>
      <c r="L276" s="93">
        <v>0.25</v>
      </c>
      <c r="M276" s="94">
        <f t="shared" si="11"/>
        <v>1</v>
      </c>
      <c r="N276" s="95" t="s">
        <v>475</v>
      </c>
      <c r="O276" s="95"/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467</v>
      </c>
      <c r="D277" s="91" t="s">
        <v>126</v>
      </c>
      <c r="E277" s="92" t="s">
        <v>497</v>
      </c>
      <c r="F277" s="92">
        <v>7</v>
      </c>
      <c r="G277" s="92" t="s">
        <v>497</v>
      </c>
      <c r="H277" s="92">
        <v>7</v>
      </c>
      <c r="I277" s="92" t="s">
        <v>497</v>
      </c>
      <c r="J277" s="92">
        <v>7</v>
      </c>
      <c r="K277" s="92" t="s">
        <v>497</v>
      </c>
      <c r="L277" s="92">
        <v>7</v>
      </c>
      <c r="M277" s="95">
        <f t="shared" si="11"/>
        <v>28</v>
      </c>
      <c r="N277" s="95" t="s">
        <v>48</v>
      </c>
      <c r="O277" s="95" t="s">
        <v>100</v>
      </c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640</v>
      </c>
      <c r="D278" s="91" t="s">
        <v>18</v>
      </c>
      <c r="E278" s="92" t="s">
        <v>651</v>
      </c>
      <c r="F278" s="93">
        <v>0.25</v>
      </c>
      <c r="G278" s="92" t="s">
        <v>652</v>
      </c>
      <c r="H278" s="93">
        <v>0.25</v>
      </c>
      <c r="I278" s="92" t="s">
        <v>652</v>
      </c>
      <c r="J278" s="93">
        <v>0.25</v>
      </c>
      <c r="K278" s="92" t="s">
        <v>652</v>
      </c>
      <c r="L278" s="93">
        <v>0.25</v>
      </c>
      <c r="M278" s="94">
        <f t="shared" si="11"/>
        <v>1</v>
      </c>
      <c r="N278" s="95" t="s">
        <v>653</v>
      </c>
      <c r="O278" s="95"/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 t="shared" si="11"/>
        <v>1</v>
      </c>
      <c r="N279" s="95" t="s">
        <v>48</v>
      </c>
      <c r="O279" s="95"/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2">F281+H281+J281+L281</f>
        <v>1</v>
      </c>
      <c r="N281" s="95" t="s">
        <v>48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2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2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2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2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2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2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2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2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2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2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2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2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2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2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2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2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2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2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2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2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2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2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2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2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2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2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2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2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2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2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2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3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3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3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3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3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3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3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3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3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3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3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3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3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3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3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3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3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3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3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3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3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3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3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3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3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3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3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3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3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3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3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3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4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4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4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4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4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4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4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4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4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4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4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4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4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4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4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4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4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4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4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4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4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4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4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4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4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4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4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4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4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4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4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4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5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5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5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5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5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5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5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5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5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6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6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6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6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6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6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6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6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6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6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6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6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6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6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6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6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6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6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6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6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6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6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6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6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6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6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6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6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6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6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6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7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7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7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7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7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7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irección Extensión Facatativá"/>
        <filter val="Direcciones de Sede o Extensiones"/>
      </filters>
    </filterColumn>
    <sortState xmlns:xlrd2="http://schemas.microsoft.com/office/spreadsheetml/2017/richdata2" ref="B246:P282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345A2-A2FD-4A9C-8397-0E54E3BE2329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734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3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customHeight="1" thickBot="1" x14ac:dyDescent="0.3">
      <c r="A253" s="8"/>
      <c r="B253" s="30" t="s">
        <v>131</v>
      </c>
      <c r="C253" s="31" t="s">
        <v>210</v>
      </c>
      <c r="D253" s="32" t="s">
        <v>227</v>
      </c>
      <c r="E253" s="33"/>
      <c r="F253" s="34"/>
      <c r="G253" s="40" t="s">
        <v>229</v>
      </c>
      <c r="H253" s="33">
        <v>2</v>
      </c>
      <c r="I253" s="40" t="s">
        <v>229</v>
      </c>
      <c r="J253" s="33">
        <v>2</v>
      </c>
      <c r="K253" s="40" t="s">
        <v>229</v>
      </c>
      <c r="L253" s="33">
        <v>3</v>
      </c>
      <c r="M253" s="37">
        <f t="shared" si="9"/>
        <v>7</v>
      </c>
      <c r="N253" s="36" t="s">
        <v>48</v>
      </c>
      <c r="O253" s="33" t="s">
        <v>43</v>
      </c>
      <c r="P253" s="33"/>
      <c r="Q253" s="8"/>
    </row>
    <row r="254" spans="1:17" ht="63" hidden="1" customHeight="1" thickBot="1" x14ac:dyDescent="0.3">
      <c r="A254" s="8"/>
      <c r="B254" s="30" t="s">
        <v>131</v>
      </c>
      <c r="C254" s="31" t="s">
        <v>210</v>
      </c>
      <c r="D254" s="32" t="s">
        <v>227</v>
      </c>
      <c r="E254" s="33" t="s">
        <v>228</v>
      </c>
      <c r="F254" s="34">
        <v>1</v>
      </c>
      <c r="G254" s="40"/>
      <c r="H254" s="40"/>
      <c r="I254" s="40"/>
      <c r="J254" s="33"/>
      <c r="K254" s="33"/>
      <c r="L254" s="33"/>
      <c r="M254" s="35"/>
      <c r="N254" s="36" t="s">
        <v>48</v>
      </c>
      <c r="O254" s="33"/>
      <c r="P254" s="33"/>
      <c r="Q254" s="8"/>
    </row>
    <row r="255" spans="1:17" ht="63" hidden="1" customHeight="1" thickBot="1" x14ac:dyDescent="0.3">
      <c r="A255" s="8"/>
      <c r="B255" s="30" t="s">
        <v>131</v>
      </c>
      <c r="C255" s="31" t="s">
        <v>210</v>
      </c>
      <c r="D255" s="32" t="s">
        <v>227</v>
      </c>
      <c r="E255" s="33" t="s">
        <v>230</v>
      </c>
      <c r="F255" s="33">
        <v>7</v>
      </c>
      <c r="G255" s="33"/>
      <c r="H255" s="33"/>
      <c r="I255" s="33"/>
      <c r="J255" s="33"/>
      <c r="K255" s="33"/>
      <c r="L255" s="33"/>
      <c r="M255" s="37">
        <f>F255+H255+J255+L255</f>
        <v>7</v>
      </c>
      <c r="N255" s="36" t="s">
        <v>48</v>
      </c>
      <c r="O255" s="33"/>
      <c r="P255" s="37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>F256+H256+J256+L256</f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>F257+H257+J257+L257</f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9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467</v>
      </c>
      <c r="D269" s="91" t="s">
        <v>227</v>
      </c>
      <c r="E269" s="92" t="s">
        <v>483</v>
      </c>
      <c r="F269" s="92">
        <v>1</v>
      </c>
      <c r="G269" s="92"/>
      <c r="H269" s="93"/>
      <c r="I269" s="92"/>
      <c r="J269" s="93"/>
      <c r="K269" s="92"/>
      <c r="L269" s="92"/>
      <c r="M269" s="95">
        <f t="shared" si="10"/>
        <v>1</v>
      </c>
      <c r="N269" s="95" t="s">
        <v>484</v>
      </c>
      <c r="O269" s="95"/>
      <c r="P269" s="95"/>
      <c r="Q269" s="8"/>
    </row>
    <row r="270" spans="1:17" ht="63" customHeight="1" thickBot="1" x14ac:dyDescent="0.3">
      <c r="A270" s="8"/>
      <c r="B270" s="89" t="s">
        <v>405</v>
      </c>
      <c r="C270" s="90" t="s">
        <v>467</v>
      </c>
      <c r="D270" s="91" t="s">
        <v>227</v>
      </c>
      <c r="E270" s="92" t="s">
        <v>483</v>
      </c>
      <c r="F270" s="92"/>
      <c r="G270" s="92" t="s">
        <v>485</v>
      </c>
      <c r="H270" s="92">
        <v>1</v>
      </c>
      <c r="I270" s="92"/>
      <c r="J270" s="92"/>
      <c r="K270" s="92" t="s">
        <v>486</v>
      </c>
      <c r="L270" s="92">
        <v>1</v>
      </c>
      <c r="M270" s="95">
        <f t="shared" si="10"/>
        <v>2</v>
      </c>
      <c r="N270" s="95" t="s">
        <v>484</v>
      </c>
      <c r="O270" s="95"/>
      <c r="P270" s="95"/>
      <c r="Q270" s="8"/>
    </row>
    <row r="271" spans="1:17" ht="63" customHeight="1" thickBot="1" x14ac:dyDescent="0.3">
      <c r="A271" s="8"/>
      <c r="B271" s="89" t="s">
        <v>405</v>
      </c>
      <c r="C271" s="90" t="s">
        <v>640</v>
      </c>
      <c r="D271" s="91" t="s">
        <v>18</v>
      </c>
      <c r="E271" s="92" t="s">
        <v>657</v>
      </c>
      <c r="F271" s="93">
        <v>0.25</v>
      </c>
      <c r="G271" s="92" t="s">
        <v>658</v>
      </c>
      <c r="H271" s="93">
        <v>0.25</v>
      </c>
      <c r="I271" s="92" t="s">
        <v>658</v>
      </c>
      <c r="J271" s="93">
        <v>0.25</v>
      </c>
      <c r="K271" s="92" t="s">
        <v>658</v>
      </c>
      <c r="L271" s="93">
        <v>0.25</v>
      </c>
      <c r="M271" s="94">
        <f t="shared" si="10"/>
        <v>1</v>
      </c>
      <c r="N271" s="95" t="s">
        <v>659</v>
      </c>
      <c r="O271" s="95"/>
      <c r="P271" s="95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101"/>
      <c r="F272" s="92"/>
      <c r="G272" s="92" t="s">
        <v>454</v>
      </c>
      <c r="H272" s="92">
        <v>2</v>
      </c>
      <c r="I272" s="92" t="s">
        <v>454</v>
      </c>
      <c r="J272" s="92">
        <v>2</v>
      </c>
      <c r="K272" s="92" t="s">
        <v>454</v>
      </c>
      <c r="L272" s="92">
        <v>2</v>
      </c>
      <c r="M272" s="95">
        <f t="shared" si="10"/>
        <v>6</v>
      </c>
      <c r="N272" s="95" t="s">
        <v>48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455</v>
      </c>
      <c r="H273" s="92">
        <v>7</v>
      </c>
      <c r="I273" s="92" t="s">
        <v>455</v>
      </c>
      <c r="J273" s="92">
        <v>7</v>
      </c>
      <c r="K273" s="92" t="s">
        <v>455</v>
      </c>
      <c r="L273" s="92">
        <v>7</v>
      </c>
      <c r="M273" s="95">
        <f t="shared" si="10"/>
        <v>21</v>
      </c>
      <c r="N273" s="99" t="s">
        <v>48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456</v>
      </c>
      <c r="F274" s="92">
        <v>48</v>
      </c>
      <c r="G274" s="92" t="s">
        <v>456</v>
      </c>
      <c r="H274" s="92">
        <v>48</v>
      </c>
      <c r="I274" s="92" t="s">
        <v>456</v>
      </c>
      <c r="J274" s="92">
        <v>48</v>
      </c>
      <c r="K274" s="92" t="s">
        <v>456</v>
      </c>
      <c r="L274" s="92">
        <v>48</v>
      </c>
      <c r="M274" s="95">
        <f t="shared" si="10"/>
        <v>192</v>
      </c>
      <c r="N274" s="99" t="s">
        <v>48</v>
      </c>
      <c r="O274" s="104" t="s">
        <v>100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457</v>
      </c>
      <c r="F275" s="92">
        <v>7</v>
      </c>
      <c r="G275" s="92" t="s">
        <v>457</v>
      </c>
      <c r="H275" s="92">
        <v>7</v>
      </c>
      <c r="I275" s="92" t="s">
        <v>457</v>
      </c>
      <c r="J275" s="92">
        <v>7</v>
      </c>
      <c r="K275" s="92" t="s">
        <v>457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92" t="s">
        <v>458</v>
      </c>
      <c r="F276" s="92">
        <v>7</v>
      </c>
      <c r="G276" s="92" t="s">
        <v>458</v>
      </c>
      <c r="H276" s="92">
        <v>7</v>
      </c>
      <c r="I276" s="92" t="s">
        <v>458</v>
      </c>
      <c r="J276" s="92">
        <v>7</v>
      </c>
      <c r="K276" s="92" t="s">
        <v>458</v>
      </c>
      <c r="L276" s="92">
        <v>7</v>
      </c>
      <c r="M276" s="95">
        <f t="shared" si="10"/>
        <v>28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467</v>
      </c>
      <c r="D277" s="91" t="s">
        <v>126</v>
      </c>
      <c r="E277" s="92" t="s">
        <v>497</v>
      </c>
      <c r="F277" s="92">
        <v>7</v>
      </c>
      <c r="G277" s="92" t="s">
        <v>497</v>
      </c>
      <c r="H277" s="92">
        <v>7</v>
      </c>
      <c r="I277" s="92" t="s">
        <v>497</v>
      </c>
      <c r="J277" s="92">
        <v>7</v>
      </c>
      <c r="K277" s="92" t="s">
        <v>497</v>
      </c>
      <c r="L277" s="92">
        <v>7</v>
      </c>
      <c r="M277" s="95">
        <f t="shared" si="10"/>
        <v>28</v>
      </c>
      <c r="N277" s="95" t="s">
        <v>48</v>
      </c>
      <c r="O277" s="95" t="s">
        <v>100</v>
      </c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 t="shared" si="10"/>
        <v>28</v>
      </c>
      <c r="N278" s="95" t="s">
        <v>48</v>
      </c>
      <c r="O278" s="95"/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 t="shared" si="10"/>
        <v>1</v>
      </c>
      <c r="N279" s="95" t="s">
        <v>48</v>
      </c>
      <c r="O279" s="95"/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irección Extensión Zipaquirá"/>
        <filter val="Direcciones de Sede o Extensiones"/>
      </filters>
    </filterColumn>
    <sortState xmlns:xlrd2="http://schemas.microsoft.com/office/spreadsheetml/2017/richdata2" ref="B253:P282">
      <sortCondition ref="B5:B434"/>
      <sortCondition ref="N5:N434"/>
      <sortCondition ref="O5:O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075B6-BE2F-4CB7-B566-29DA0194BC65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69" t="s">
        <v>126</v>
      </c>
      <c r="O1" s="169"/>
      <c r="P1" s="169"/>
    </row>
    <row r="2" spans="1:17" ht="63" customHeight="1" x14ac:dyDescent="0.9">
      <c r="B2" s="170" t="s">
        <v>759</v>
      </c>
      <c r="C2" s="170"/>
      <c r="D2" s="170"/>
      <c r="N2" s="169"/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7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customHeight="1" thickBot="1" x14ac:dyDescent="0.3">
      <c r="A383" s="8"/>
      <c r="B383" s="9" t="s">
        <v>16</v>
      </c>
      <c r="C383" s="16" t="s">
        <v>119</v>
      </c>
      <c r="D383" s="10" t="s">
        <v>18</v>
      </c>
      <c r="E383" s="11" t="s">
        <v>125</v>
      </c>
      <c r="F383" s="12">
        <v>0.25</v>
      </c>
      <c r="G383" s="11" t="s">
        <v>125</v>
      </c>
      <c r="H383" s="12">
        <v>0.25</v>
      </c>
      <c r="I383" s="11" t="s">
        <v>125</v>
      </c>
      <c r="J383" s="12">
        <v>0.25</v>
      </c>
      <c r="K383" s="11" t="s">
        <v>125</v>
      </c>
      <c r="L383" s="12">
        <v>0.25</v>
      </c>
      <c r="M383" s="13">
        <f t="shared" si="14"/>
        <v>1</v>
      </c>
      <c r="N383" s="25" t="s">
        <v>126</v>
      </c>
      <c r="O383" s="25"/>
      <c r="P383" s="25"/>
      <c r="Q383" s="8"/>
    </row>
    <row r="384" spans="1:17" ht="63" customHeight="1" thickBot="1" x14ac:dyDescent="0.3">
      <c r="A384" s="8"/>
      <c r="B384" s="48" t="s">
        <v>276</v>
      </c>
      <c r="C384" s="49" t="s">
        <v>292</v>
      </c>
      <c r="D384" s="50" t="s">
        <v>126</v>
      </c>
      <c r="E384" s="51"/>
      <c r="F384" s="51"/>
      <c r="G384" s="51" t="s">
        <v>303</v>
      </c>
      <c r="H384" s="59">
        <v>0.33329999999999999</v>
      </c>
      <c r="I384" s="51" t="s">
        <v>304</v>
      </c>
      <c r="J384" s="59">
        <v>0.33329999999999999</v>
      </c>
      <c r="K384" s="51" t="s">
        <v>304</v>
      </c>
      <c r="L384" s="59">
        <v>0.33329999999999999</v>
      </c>
      <c r="M384" s="55">
        <f t="shared" si="14"/>
        <v>0.99990000000000001</v>
      </c>
      <c r="N384" s="58" t="s">
        <v>126</v>
      </c>
      <c r="O384" s="58" t="s">
        <v>100</v>
      </c>
      <c r="P384" s="58"/>
      <c r="Q384" s="8"/>
    </row>
    <row r="385" spans="1:17" ht="63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442</v>
      </c>
      <c r="H385" s="103">
        <v>0.33329999999999999</v>
      </c>
      <c r="I385" s="97" t="s">
        <v>443</v>
      </c>
      <c r="J385" s="103">
        <v>0.33329999999999999</v>
      </c>
      <c r="K385" s="97" t="s">
        <v>443</v>
      </c>
      <c r="L385" s="103">
        <v>0.33329999999999999</v>
      </c>
      <c r="M385" s="94">
        <f t="shared" si="14"/>
        <v>0.99990000000000001</v>
      </c>
      <c r="N385" s="102" t="s">
        <v>126</v>
      </c>
      <c r="O385" s="102" t="s">
        <v>444</v>
      </c>
      <c r="P385" s="102"/>
      <c r="Q385" s="8"/>
    </row>
    <row r="386" spans="1:17" ht="63" customHeight="1" thickBot="1" x14ac:dyDescent="0.3">
      <c r="A386" s="8"/>
      <c r="B386" s="89" t="s">
        <v>405</v>
      </c>
      <c r="C386" s="90" t="s">
        <v>406</v>
      </c>
      <c r="D386" s="91" t="s">
        <v>126</v>
      </c>
      <c r="E386" s="97"/>
      <c r="F386" s="97"/>
      <c r="G386" s="97" t="s">
        <v>440</v>
      </c>
      <c r="H386" s="103">
        <v>1</v>
      </c>
      <c r="I386" s="97"/>
      <c r="J386" s="103"/>
      <c r="K386" s="97"/>
      <c r="L386" s="103"/>
      <c r="M386" s="94">
        <f t="shared" si="14"/>
        <v>1</v>
      </c>
      <c r="N386" s="102" t="s">
        <v>126</v>
      </c>
      <c r="O386" s="102" t="s">
        <v>43</v>
      </c>
      <c r="P386" s="102"/>
      <c r="Q386" s="8"/>
    </row>
    <row r="387" spans="1:17" ht="63" customHeight="1" thickBot="1" x14ac:dyDescent="0.3">
      <c r="A387" s="8"/>
      <c r="B387" s="89" t="s">
        <v>405</v>
      </c>
      <c r="C387" s="90" t="s">
        <v>406</v>
      </c>
      <c r="D387" s="91" t="s">
        <v>126</v>
      </c>
      <c r="E387" s="97"/>
      <c r="F387" s="97"/>
      <c r="G387" s="97" t="s">
        <v>441</v>
      </c>
      <c r="H387" s="103">
        <v>1</v>
      </c>
      <c r="I387" s="97"/>
      <c r="J387" s="103"/>
      <c r="K387" s="97"/>
      <c r="L387" s="103"/>
      <c r="M387" s="94">
        <f t="shared" si="14"/>
        <v>1</v>
      </c>
      <c r="N387" s="102" t="s">
        <v>126</v>
      </c>
      <c r="O387" s="102" t="s">
        <v>43</v>
      </c>
      <c r="P387" s="102"/>
      <c r="Q387" s="8"/>
    </row>
    <row r="388" spans="1:17" ht="63" customHeight="1" thickBot="1" x14ac:dyDescent="0.3">
      <c r="A388" s="8"/>
      <c r="B388" s="89" t="s">
        <v>405</v>
      </c>
      <c r="C388" s="90" t="s">
        <v>446</v>
      </c>
      <c r="D388" s="91" t="s">
        <v>126</v>
      </c>
      <c r="E388" s="97"/>
      <c r="F388" s="97"/>
      <c r="G388" s="97" t="s">
        <v>465</v>
      </c>
      <c r="H388" s="103">
        <v>1</v>
      </c>
      <c r="I388" s="97" t="s">
        <v>465</v>
      </c>
      <c r="J388" s="103">
        <v>1</v>
      </c>
      <c r="K388" s="97" t="s">
        <v>465</v>
      </c>
      <c r="L388" s="103">
        <v>1</v>
      </c>
      <c r="M388" s="94">
        <f>(F388+H388+J388+L388)/3</f>
        <v>1</v>
      </c>
      <c r="N388" s="102" t="s">
        <v>126</v>
      </c>
      <c r="O388" s="102" t="s">
        <v>466</v>
      </c>
      <c r="P388" s="102"/>
      <c r="Q388" s="8"/>
    </row>
    <row r="389" spans="1:17" ht="63" customHeight="1" thickBot="1" x14ac:dyDescent="0.3">
      <c r="A389" s="8"/>
      <c r="B389" s="89" t="s">
        <v>405</v>
      </c>
      <c r="C389" s="90" t="s">
        <v>467</v>
      </c>
      <c r="D389" s="91" t="s">
        <v>126</v>
      </c>
      <c r="E389" s="97"/>
      <c r="F389" s="97"/>
      <c r="G389" s="97" t="s">
        <v>498</v>
      </c>
      <c r="H389" s="103">
        <v>1</v>
      </c>
      <c r="I389" s="97" t="s">
        <v>498</v>
      </c>
      <c r="J389" s="103">
        <v>1</v>
      </c>
      <c r="K389" s="97" t="s">
        <v>498</v>
      </c>
      <c r="L389" s="103">
        <v>1</v>
      </c>
      <c r="M389" s="94">
        <f>(F389+H389+J389+L389)/3</f>
        <v>1</v>
      </c>
      <c r="N389" s="102" t="s">
        <v>126</v>
      </c>
      <c r="O389" s="102"/>
      <c r="P389" s="102"/>
      <c r="Q389" s="8"/>
    </row>
    <row r="390" spans="1:17" ht="63" customHeight="1" thickBot="1" x14ac:dyDescent="0.3">
      <c r="A390" s="8"/>
      <c r="B390" s="89" t="s">
        <v>405</v>
      </c>
      <c r="C390" s="90" t="s">
        <v>504</v>
      </c>
      <c r="D390" s="91" t="s">
        <v>126</v>
      </c>
      <c r="E390" s="97"/>
      <c r="F390" s="97"/>
      <c r="G390" s="97" t="s">
        <v>526</v>
      </c>
      <c r="H390" s="103">
        <v>1</v>
      </c>
      <c r="I390" s="97" t="s">
        <v>527</v>
      </c>
      <c r="J390" s="103">
        <v>1</v>
      </c>
      <c r="K390" s="97" t="s">
        <v>527</v>
      </c>
      <c r="L390" s="103">
        <v>1</v>
      </c>
      <c r="M390" s="94">
        <f>(F390+H390+J390+L390)/3</f>
        <v>1</v>
      </c>
      <c r="N390" s="102" t="s">
        <v>126</v>
      </c>
      <c r="O390" s="102" t="s">
        <v>439</v>
      </c>
      <c r="P390" s="102"/>
      <c r="Q390" s="8"/>
    </row>
    <row r="391" spans="1:17" ht="63" customHeight="1" thickBot="1" x14ac:dyDescent="0.3">
      <c r="A391" s="8"/>
      <c r="B391" s="89" t="s">
        <v>405</v>
      </c>
      <c r="C391" s="90" t="s">
        <v>528</v>
      </c>
      <c r="D391" s="91" t="s">
        <v>126</v>
      </c>
      <c r="E391" s="97"/>
      <c r="F391" s="97"/>
      <c r="G391" s="97" t="s">
        <v>540</v>
      </c>
      <c r="H391" s="103">
        <v>1</v>
      </c>
      <c r="I391" s="97" t="s">
        <v>541</v>
      </c>
      <c r="J391" s="103">
        <v>1</v>
      </c>
      <c r="K391" s="97" t="s">
        <v>541</v>
      </c>
      <c r="L391" s="103">
        <v>1</v>
      </c>
      <c r="M391" s="94">
        <f>(F391+H391+J391+L391)/3</f>
        <v>1</v>
      </c>
      <c r="N391" s="102" t="s">
        <v>126</v>
      </c>
      <c r="O391" s="102" t="s">
        <v>417</v>
      </c>
      <c r="P391" s="102"/>
      <c r="Q391" s="8"/>
    </row>
    <row r="392" spans="1:17" ht="63" customHeight="1" thickBot="1" x14ac:dyDescent="0.3">
      <c r="A392" s="8"/>
      <c r="B392" s="89" t="s">
        <v>405</v>
      </c>
      <c r="C392" s="90" t="s">
        <v>528</v>
      </c>
      <c r="D392" s="91" t="s">
        <v>126</v>
      </c>
      <c r="E392" s="97"/>
      <c r="F392" s="97"/>
      <c r="G392" s="97" t="s">
        <v>542</v>
      </c>
      <c r="H392" s="103">
        <v>1</v>
      </c>
      <c r="I392" s="97" t="s">
        <v>542</v>
      </c>
      <c r="J392" s="103">
        <v>1</v>
      </c>
      <c r="K392" s="97" t="s">
        <v>542</v>
      </c>
      <c r="L392" s="103">
        <v>1</v>
      </c>
      <c r="M392" s="94">
        <f>(F392+H392+J392+L392)/3</f>
        <v>1</v>
      </c>
      <c r="N392" s="102" t="s">
        <v>126</v>
      </c>
      <c r="O392" s="102"/>
      <c r="P392" s="102"/>
      <c r="Q392" s="8"/>
    </row>
    <row r="393" spans="1:17" ht="63" customHeight="1" thickBot="1" x14ac:dyDescent="0.3">
      <c r="A393" s="8"/>
      <c r="B393" s="89" t="s">
        <v>405</v>
      </c>
      <c r="C393" s="90" t="s">
        <v>583</v>
      </c>
      <c r="D393" s="91" t="s">
        <v>126</v>
      </c>
      <c r="E393" s="97"/>
      <c r="F393" s="97"/>
      <c r="G393" s="97" t="s">
        <v>599</v>
      </c>
      <c r="H393" s="103">
        <v>0.33329999999999999</v>
      </c>
      <c r="I393" s="97" t="s">
        <v>600</v>
      </c>
      <c r="J393" s="103">
        <v>0.33329999999999999</v>
      </c>
      <c r="K393" s="97" t="s">
        <v>600</v>
      </c>
      <c r="L393" s="103">
        <v>0.33329999999999999</v>
      </c>
      <c r="M393" s="94">
        <f t="shared" ref="M393:M425" si="15">F393+H393+J393+L393</f>
        <v>0.99990000000000001</v>
      </c>
      <c r="N393" s="102" t="s">
        <v>126</v>
      </c>
      <c r="O393" s="102" t="s">
        <v>40</v>
      </c>
      <c r="P393" s="102"/>
      <c r="Q393" s="8"/>
    </row>
    <row r="394" spans="1:17" ht="63" customHeight="1" thickBot="1" x14ac:dyDescent="0.3">
      <c r="A394" s="8"/>
      <c r="B394" s="89" t="s">
        <v>405</v>
      </c>
      <c r="C394" s="90" t="s">
        <v>583</v>
      </c>
      <c r="D394" s="91" t="s">
        <v>126</v>
      </c>
      <c r="E394" s="97"/>
      <c r="F394" s="97"/>
      <c r="G394" s="97" t="s">
        <v>601</v>
      </c>
      <c r="H394" s="103">
        <v>0.5</v>
      </c>
      <c r="I394" s="97" t="s">
        <v>601</v>
      </c>
      <c r="J394" s="103">
        <v>0.5</v>
      </c>
      <c r="K394" s="97"/>
      <c r="L394" s="103"/>
      <c r="M394" s="94">
        <f t="shared" si="15"/>
        <v>1</v>
      </c>
      <c r="N394" s="102" t="s">
        <v>126</v>
      </c>
      <c r="O394" s="102" t="s">
        <v>40</v>
      </c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si="15"/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Secretaria General"/>
      </filters>
    </filterColumn>
    <sortState xmlns:xlrd2="http://schemas.microsoft.com/office/spreadsheetml/2017/richdata2" ref="B383:P394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2D0E-6D45-43DE-8FA0-904F2A959481}">
  <sheetPr filterMode="1"/>
  <dimension ref="A1:R435"/>
  <sheetViews>
    <sheetView showGridLines="0" zoomScale="70" zoomScaleNormal="70" workbookViewId="0">
      <selection activeCell="P4" sqref="P4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777</v>
      </c>
      <c r="C2" s="170"/>
      <c r="D2" s="170"/>
      <c r="N2" s="169" t="s">
        <v>0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89.2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779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N2:P2"/>
    <mergeCell ref="B2:D2"/>
  </mergeCell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4D4097B-996E-4291-BBAE-DC4ED5D5B248}">
          <x14:formula1>
            <xm:f>Listas!$E$3:$E$6</xm:f>
          </x14:formula1>
          <xm:sqref>D5:D434</xm:sqref>
        </x14:dataValidation>
        <x14:dataValidation type="list" allowBlank="1" showInputMessage="1" showErrorMessage="1" xr:uid="{936BEBDA-1E3A-4567-B0C9-AD405E42DC92}">
          <x14:formula1>
            <xm:f>Listas!$C$3:$C$60</xm:f>
          </x14:formula1>
          <xm:sqref>C5:C434</xm:sqref>
        </x14:dataValidation>
        <x14:dataValidation type="list" allowBlank="1" showInputMessage="1" showErrorMessage="1" xr:uid="{D6843F65-A1BC-465E-BAD8-2EF754B786BC}">
          <x14:formula1>
            <xm:f>Listas!$A$3:$A$8</xm:f>
          </x14:formula1>
          <xm:sqref>B5:B434</xm:sqref>
        </x14:dataValidation>
        <x14:dataValidation type="list" allowBlank="1" showInputMessage="1" showErrorMessage="1" xr:uid="{131CF280-C6BD-403D-B861-2DD016E3C95E}">
          <x14:formula1>
            <xm:f>Listas!$G$3:$G$45</xm:f>
          </x14:formula1>
          <xm:sqref>N5:P434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40CF-BD87-412A-B34F-66DB579A6D2C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43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customHeight="1" thickBot="1" x14ac:dyDescent="0.3">
      <c r="A174" s="8"/>
      <c r="B174" s="9" t="s">
        <v>16</v>
      </c>
      <c r="C174" s="16" t="s">
        <v>33</v>
      </c>
      <c r="D174" s="10" t="s">
        <v>18</v>
      </c>
      <c r="E174" s="11" t="s">
        <v>36</v>
      </c>
      <c r="F174" s="12">
        <v>0.5</v>
      </c>
      <c r="G174" s="11" t="s">
        <v>37</v>
      </c>
      <c r="H174" s="12">
        <v>0.5</v>
      </c>
      <c r="I174" s="11"/>
      <c r="J174" s="11"/>
      <c r="K174" s="11"/>
      <c r="L174" s="11"/>
      <c r="M174" s="13">
        <f t="shared" si="7"/>
        <v>1</v>
      </c>
      <c r="N174" s="15" t="s">
        <v>38</v>
      </c>
      <c r="O174" s="15" t="s">
        <v>21</v>
      </c>
      <c r="P174" s="15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18</v>
      </c>
      <c r="E175" s="69" t="s">
        <v>318</v>
      </c>
      <c r="F175" s="68">
        <v>1</v>
      </c>
      <c r="G175" s="69" t="s">
        <v>319</v>
      </c>
      <c r="H175" s="69"/>
      <c r="I175" s="63"/>
      <c r="J175" s="63"/>
      <c r="K175" s="63"/>
      <c r="L175" s="63"/>
      <c r="M175" s="65">
        <f t="shared" si="7"/>
        <v>1</v>
      </c>
      <c r="N175" s="70" t="s">
        <v>43</v>
      </c>
      <c r="O175" s="70"/>
      <c r="P175" s="70"/>
      <c r="Q175" s="8"/>
    </row>
    <row r="176" spans="1:17" ht="63" customHeight="1" thickBot="1" x14ac:dyDescent="0.3">
      <c r="A176" s="8"/>
      <c r="B176" s="60" t="s">
        <v>308</v>
      </c>
      <c r="C176" s="61" t="s">
        <v>322</v>
      </c>
      <c r="D176" s="62" t="s">
        <v>18</v>
      </c>
      <c r="E176" s="69" t="s">
        <v>332</v>
      </c>
      <c r="F176" s="69">
        <v>1</v>
      </c>
      <c r="G176" s="69" t="s">
        <v>332</v>
      </c>
      <c r="H176" s="69">
        <v>1</v>
      </c>
      <c r="I176" s="69" t="s">
        <v>332</v>
      </c>
      <c r="J176" s="69">
        <v>1</v>
      </c>
      <c r="K176" s="69" t="s">
        <v>332</v>
      </c>
      <c r="L176" s="69">
        <v>1</v>
      </c>
      <c r="M176" s="70">
        <f t="shared" si="7"/>
        <v>4</v>
      </c>
      <c r="N176" s="70" t="s">
        <v>43</v>
      </c>
      <c r="O176" s="70"/>
      <c r="P176" s="70"/>
      <c r="Q176" s="8"/>
    </row>
    <row r="177" spans="1:17" ht="63" customHeight="1" thickBot="1" x14ac:dyDescent="0.3">
      <c r="A177" s="8"/>
      <c r="B177" s="89" t="s">
        <v>405</v>
      </c>
      <c r="C177" s="90" t="s">
        <v>406</v>
      </c>
      <c r="D177" s="91" t="s">
        <v>126</v>
      </c>
      <c r="E177" s="92"/>
      <c r="F177" s="92"/>
      <c r="G177" s="92" t="s">
        <v>411</v>
      </c>
      <c r="H177" s="93">
        <v>0.25</v>
      </c>
      <c r="I177" s="92" t="s">
        <v>411</v>
      </c>
      <c r="J177" s="93">
        <v>0.25</v>
      </c>
      <c r="K177" s="92" t="s">
        <v>411</v>
      </c>
      <c r="L177" s="93">
        <v>0.25</v>
      </c>
      <c r="M177" s="94">
        <f t="shared" si="7"/>
        <v>0.75</v>
      </c>
      <c r="N177" s="95" t="s">
        <v>43</v>
      </c>
      <c r="O177" s="95" t="s">
        <v>100</v>
      </c>
      <c r="P177" s="95"/>
      <c r="Q177" s="8"/>
    </row>
    <row r="178" spans="1:17" ht="63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customHeight="1" thickBot="1" x14ac:dyDescent="0.3">
      <c r="A183" s="8"/>
      <c r="B183" s="89" t="s">
        <v>405</v>
      </c>
      <c r="C183" s="90" t="s">
        <v>406</v>
      </c>
      <c r="D183" s="91" t="s">
        <v>126</v>
      </c>
      <c r="E183" s="92"/>
      <c r="F183" s="93"/>
      <c r="G183" s="92" t="s">
        <v>414</v>
      </c>
      <c r="H183" s="93">
        <v>0.33329999999999999</v>
      </c>
      <c r="I183" s="92" t="s">
        <v>414</v>
      </c>
      <c r="J183" s="93">
        <v>0.33329999999999999</v>
      </c>
      <c r="K183" s="92" t="s">
        <v>414</v>
      </c>
      <c r="L183" s="93">
        <v>0.33329999999999999</v>
      </c>
      <c r="M183" s="94">
        <f t="shared" si="7"/>
        <v>0.99990000000000001</v>
      </c>
      <c r="N183" s="95" t="s">
        <v>38</v>
      </c>
      <c r="O183" s="95"/>
      <c r="P183" s="95"/>
      <c r="Q183" s="8"/>
    </row>
    <row r="184" spans="1:17" ht="63" customHeight="1" thickBot="1" x14ac:dyDescent="0.3">
      <c r="A184" s="8"/>
      <c r="B184" s="89" t="s">
        <v>405</v>
      </c>
      <c r="C184" s="90" t="s">
        <v>406</v>
      </c>
      <c r="D184" s="91" t="s">
        <v>126</v>
      </c>
      <c r="E184" s="92"/>
      <c r="F184" s="93"/>
      <c r="G184" s="92" t="s">
        <v>415</v>
      </c>
      <c r="H184" s="93">
        <v>0.25</v>
      </c>
      <c r="I184" s="92" t="s">
        <v>415</v>
      </c>
      <c r="J184" s="93">
        <v>0.25</v>
      </c>
      <c r="K184" s="92" t="s">
        <v>415</v>
      </c>
      <c r="L184" s="93">
        <v>0.25</v>
      </c>
      <c r="M184" s="94">
        <f t="shared" si="7"/>
        <v>0.75</v>
      </c>
      <c r="N184" s="95" t="s">
        <v>38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570</v>
      </c>
      <c r="D185" s="91" t="s">
        <v>227</v>
      </c>
      <c r="E185" s="92" t="s">
        <v>571</v>
      </c>
      <c r="F185" s="93">
        <v>1</v>
      </c>
      <c r="G185" s="92"/>
      <c r="H185" s="92"/>
      <c r="I185" s="92"/>
      <c r="J185" s="92"/>
      <c r="K185" s="92"/>
      <c r="L185" s="92"/>
      <c r="M185" s="94">
        <f t="shared" si="7"/>
        <v>1</v>
      </c>
      <c r="N185" s="95" t="s">
        <v>43</v>
      </c>
      <c r="O185" s="95"/>
      <c r="P185" s="95"/>
      <c r="Q185" s="8"/>
    </row>
    <row r="186" spans="1:17" ht="63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626</v>
      </c>
      <c r="H186" s="93">
        <v>0.5</v>
      </c>
      <c r="I186" s="92" t="s">
        <v>627</v>
      </c>
      <c r="J186" s="93">
        <v>0.5</v>
      </c>
      <c r="K186" s="92"/>
      <c r="L186" s="92"/>
      <c r="M186" s="94">
        <f t="shared" si="7"/>
        <v>1</v>
      </c>
      <c r="N186" s="95" t="s">
        <v>43</v>
      </c>
      <c r="O186" s="95" t="s">
        <v>70</v>
      </c>
      <c r="P186" s="95"/>
      <c r="Q186" s="8"/>
    </row>
    <row r="187" spans="1:17" ht="63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614</v>
      </c>
      <c r="F187" s="93">
        <v>0.25</v>
      </c>
      <c r="G187" s="92" t="s">
        <v>615</v>
      </c>
      <c r="H187" s="93">
        <v>0.25</v>
      </c>
      <c r="I187" s="92" t="s">
        <v>615</v>
      </c>
      <c r="J187" s="93">
        <v>0.25</v>
      </c>
      <c r="K187" s="92" t="s">
        <v>615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616</v>
      </c>
      <c r="F188" s="93">
        <v>0.25</v>
      </c>
      <c r="G188" s="92" t="s">
        <v>616</v>
      </c>
      <c r="H188" s="93">
        <v>0.25</v>
      </c>
      <c r="I188" s="92" t="s">
        <v>617</v>
      </c>
      <c r="J188" s="93">
        <v>0.25</v>
      </c>
      <c r="K188" s="92" t="s">
        <v>617</v>
      </c>
      <c r="L188" s="93">
        <v>0.25</v>
      </c>
      <c r="M188" s="94">
        <f t="shared" si="7"/>
        <v>1</v>
      </c>
      <c r="N188" s="95" t="s">
        <v>43</v>
      </c>
      <c r="O188" s="95"/>
      <c r="P188" s="95"/>
      <c r="Q188" s="8"/>
    </row>
    <row r="189" spans="1:17" ht="63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/>
      <c r="F189" s="92"/>
      <c r="G189" s="92" t="s">
        <v>618</v>
      </c>
      <c r="H189" s="93">
        <v>1</v>
      </c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 t="s">
        <v>619</v>
      </c>
      <c r="F190" s="93">
        <v>0.25</v>
      </c>
      <c r="G190" s="92" t="s">
        <v>619</v>
      </c>
      <c r="H190" s="93">
        <v>0.25</v>
      </c>
      <c r="I190" s="92" t="s">
        <v>620</v>
      </c>
      <c r="J190" s="93">
        <v>0.25</v>
      </c>
      <c r="K190" s="92" t="s">
        <v>620</v>
      </c>
      <c r="L190" s="93">
        <v>0.25</v>
      </c>
      <c r="M190" s="94">
        <f t="shared" si="7"/>
        <v>1</v>
      </c>
      <c r="N190" s="95" t="s">
        <v>43</v>
      </c>
      <c r="O190" s="95"/>
      <c r="P190" s="95"/>
      <c r="Q190" s="8"/>
    </row>
    <row r="191" spans="1:17" ht="63" hidden="1" customHeight="1" thickBot="1" x14ac:dyDescent="0.3">
      <c r="A191" s="8"/>
      <c r="B191" s="89" t="s">
        <v>405</v>
      </c>
      <c r="C191" s="90" t="s">
        <v>602</v>
      </c>
      <c r="D191" s="91" t="s">
        <v>227</v>
      </c>
      <c r="E191" s="92" t="s">
        <v>621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602</v>
      </c>
      <c r="D192" s="91" t="s">
        <v>227</v>
      </c>
      <c r="E192" s="92" t="s">
        <v>622</v>
      </c>
      <c r="F192" s="93">
        <v>1</v>
      </c>
      <c r="G192" s="92"/>
      <c r="H192" s="92"/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customHeight="1" thickBot="1" x14ac:dyDescent="0.3">
      <c r="A193" s="8"/>
      <c r="B193" s="89" t="s">
        <v>405</v>
      </c>
      <c r="C193" s="90" t="s">
        <v>602</v>
      </c>
      <c r="D193" s="91" t="s">
        <v>227</v>
      </c>
      <c r="E193" s="92"/>
      <c r="F193" s="92"/>
      <c r="G193" s="92" t="s">
        <v>623</v>
      </c>
      <c r="H193" s="93">
        <v>0.33329999999999999</v>
      </c>
      <c r="I193" s="92" t="s">
        <v>624</v>
      </c>
      <c r="J193" s="93">
        <v>0.33329999999999999</v>
      </c>
      <c r="K193" s="92" t="s">
        <v>625</v>
      </c>
      <c r="L193" s="93">
        <v>0.33329999999999999</v>
      </c>
      <c r="M193" s="94">
        <f t="shared" si="7"/>
        <v>0.99990000000000001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89" t="s">
        <v>405</v>
      </c>
      <c r="C194" s="90" t="s">
        <v>706</v>
      </c>
      <c r="D194" s="91" t="s">
        <v>227</v>
      </c>
      <c r="E194" s="92" t="s">
        <v>710</v>
      </c>
      <c r="F194" s="93">
        <v>1</v>
      </c>
      <c r="G194" s="92"/>
      <c r="H194" s="92"/>
      <c r="I194" s="92"/>
      <c r="J194" s="92"/>
      <c r="K194" s="92"/>
      <c r="L194" s="92"/>
      <c r="M194" s="94">
        <f t="shared" si="7"/>
        <v>1</v>
      </c>
      <c r="N194" s="95" t="s">
        <v>43</v>
      </c>
      <c r="O194" s="95"/>
      <c r="P194" s="95"/>
      <c r="Q194" s="8"/>
    </row>
    <row r="195" spans="1:17" ht="63" customHeight="1" thickBot="1" x14ac:dyDescent="0.3">
      <c r="A195" s="8"/>
      <c r="B195" s="89" t="s">
        <v>405</v>
      </c>
      <c r="C195" s="90" t="s">
        <v>706</v>
      </c>
      <c r="D195" s="91" t="s">
        <v>227</v>
      </c>
      <c r="E195" s="97"/>
      <c r="F195" s="97"/>
      <c r="G195" s="92" t="s">
        <v>711</v>
      </c>
      <c r="H195" s="93">
        <v>1</v>
      </c>
      <c r="I195" s="92"/>
      <c r="J195" s="92"/>
      <c r="K195" s="92"/>
      <c r="L195" s="92"/>
      <c r="M195" s="94">
        <f t="shared" si="7"/>
        <v>1</v>
      </c>
      <c r="N195" s="95" t="s">
        <v>43</v>
      </c>
      <c r="O195" s="95"/>
      <c r="P195" s="95"/>
      <c r="Q195" s="8"/>
    </row>
    <row r="196" spans="1:17" ht="63" customHeight="1" thickBot="1" x14ac:dyDescent="0.3">
      <c r="A196" s="8"/>
      <c r="B196" s="89" t="s">
        <v>405</v>
      </c>
      <c r="C196" s="90" t="s">
        <v>715</v>
      </c>
      <c r="D196" s="91" t="s">
        <v>43</v>
      </c>
      <c r="E196" s="97"/>
      <c r="F196" s="97"/>
      <c r="G196" s="97" t="s">
        <v>722</v>
      </c>
      <c r="H196" s="105">
        <v>1</v>
      </c>
      <c r="I196" s="97"/>
      <c r="J196" s="97"/>
      <c r="K196" s="97"/>
      <c r="L196" s="97"/>
      <c r="M196" s="94">
        <f t="shared" si="7"/>
        <v>1</v>
      </c>
      <c r="N196" s="102" t="s">
        <v>43</v>
      </c>
      <c r="O196" s="100"/>
      <c r="P196" s="100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5">
      <filters>
        <mc:AlternateContent xmlns:mc="http://schemas.openxmlformats.org/markup-compatibility/2006">
          <mc:Choice Requires="x14">
            <x14:filter val=" Implementar los lineamientos de la norma ISO 37001 -Sistemas de Gestión Anti-Soborno"/>
            <x14:filter val=" Revisar, ajustar y aprobar el plan de austeridad del gasto"/>
            <x14:filter val="Construción del Invernadero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Diseñar el inventario de espacios físicos y actualizar la asignación de espacios académicos y administrativos en cumplimiento de la normatividad"/>
            <x14:filter val="Diseñar y estructurar los proyectos de inversión para presentar a regalías generados del Plan de desarrollo físico"/>
            <x14:filter val="Diseñar, fundamentar, presentar y aprobar el Plan de desarrollo físico de los CEA."/>
            <x14:filter val="Dotación de la EFAD, sede Fusagasugá (9)"/>
            <x14:filter val="Estructurar y radicar el proyecto del (CMA)"/>
            <x14:filter val="Fortalecimiento de infraestructura fisica EL VERGEL"/>
            <x14:filter val="Implementación de herramientas online de visibilización de transparencia"/>
            <x14:filter val="Implementar el Plan de desarrollo físico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y evaluar de la implementación del código autonómico"/>
            <x14:filter val="Lograr la Implementación Modelo Integrado de Planeación y Gestión (MIPG) (nivel medio)"/>
            <x14:filter val="Lograr que los resultados del Formulario Único Reporte de Avances de la Gestión (FURAG)"/>
            <x14:filter val="Realizar el estudio y análisis de la tasa de graduación "/>
            <x14:filter val="Socializar el Código autonómico"/>
          </mc:Choice>
          <mc:Fallback>
            <filter val=" Implementar los lineamientos de la norma ISO 37001 -Sistemas de Gestión Anti-Soborno"/>
            <filter val=" Revisar, ajustar y aprobar el plan de austeridad del gasto"/>
            <filter val="Construción del Invernadero"/>
            <filter val="Diseñar el inventario de espacios físicos y actualizar la asignación de espacios académicos y administrativos en cumplimiento de la normatividad"/>
            <filter val="Diseñar y estructurar los proyectos de inversión para presentar a regalías generados del Plan de desarrollo físico"/>
            <filter val="Diseñar, fundamentar, presentar y aprobar el Plan de desarrollo físico de los CEA."/>
            <filter val="Dotación de la EFAD, sede Fusagasugá (9)"/>
            <filter val="Estructurar y radicar el proyecto del (CMA)"/>
            <filter val="Fortalecimiento de infraestructura fisica EL VERGEL"/>
            <filter val="Implementación de herramientas online de visibilización de transparencia"/>
            <filter val="Implementar el Plan de desarrollo físico"/>
            <filter val="Implementar y evaluar de la implementación del código autonómico"/>
            <filter val="Lograr la Implementación Modelo Integrado de Planeación y Gestión (MIPG) (nivel medio)"/>
            <filter val="Lograr que los resultados del Formulario Único Reporte de Avances de la Gestión (FURAG)"/>
            <filter val="Realizar el estudio y análisis de la tasa de graduación "/>
            <filter val="Socializar el Código autonómico"/>
          </mc:Fallback>
        </mc:AlternateContent>
      </filters>
    </filterColumn>
    <filterColumn colId="12">
      <filters>
        <filter val="Dirección de Planeación Institucional"/>
      </filters>
    </filterColumn>
    <sortState xmlns:xlrd2="http://schemas.microsoft.com/office/spreadsheetml/2017/richdata2" ref="B174:P196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57C68-56D4-4A23-9FEF-D04DB51EF98B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100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customHeight="1" thickBot="1" x14ac:dyDescent="0.3">
      <c r="A290" s="8"/>
      <c r="B290" s="9" t="s">
        <v>16</v>
      </c>
      <c r="C290" s="16" t="s">
        <v>98</v>
      </c>
      <c r="D290" s="10" t="s">
        <v>18</v>
      </c>
      <c r="E290" s="28" t="s">
        <v>99</v>
      </c>
      <c r="F290" s="29">
        <v>0.25</v>
      </c>
      <c r="G290" s="28" t="s">
        <v>99</v>
      </c>
      <c r="H290" s="29">
        <v>0.25</v>
      </c>
      <c r="I290" s="28" t="s">
        <v>99</v>
      </c>
      <c r="J290" s="29">
        <v>0.25</v>
      </c>
      <c r="K290" s="28" t="s">
        <v>99</v>
      </c>
      <c r="L290" s="29">
        <v>0.25</v>
      </c>
      <c r="M290" s="13">
        <f t="shared" si="11"/>
        <v>1</v>
      </c>
      <c r="N290" s="25" t="s">
        <v>100</v>
      </c>
      <c r="O290" s="25" t="s">
        <v>101</v>
      </c>
      <c r="P290" s="25"/>
      <c r="Q290" s="8"/>
    </row>
    <row r="291" spans="1:17" ht="63" customHeight="1" thickBot="1" x14ac:dyDescent="0.3">
      <c r="A291" s="8"/>
      <c r="B291" s="30" t="s">
        <v>131</v>
      </c>
      <c r="C291" s="31" t="s">
        <v>210</v>
      </c>
      <c r="D291" s="32" t="s">
        <v>18</v>
      </c>
      <c r="E291" s="33" t="s">
        <v>237</v>
      </c>
      <c r="F291" s="34">
        <v>0.25</v>
      </c>
      <c r="G291" s="33" t="s">
        <v>237</v>
      </c>
      <c r="H291" s="34">
        <v>0.25</v>
      </c>
      <c r="I291" s="33" t="s">
        <v>237</v>
      </c>
      <c r="J291" s="34">
        <v>0.25</v>
      </c>
      <c r="K291" s="33" t="s">
        <v>237</v>
      </c>
      <c r="L291" s="34">
        <v>0.25</v>
      </c>
      <c r="M291" s="35">
        <f t="shared" si="11"/>
        <v>1</v>
      </c>
      <c r="N291" s="45" t="s">
        <v>100</v>
      </c>
      <c r="O291" s="37"/>
      <c r="P291" s="37"/>
      <c r="Q291" s="8"/>
    </row>
    <row r="292" spans="1:17" ht="63" customHeight="1" thickBot="1" x14ac:dyDescent="0.3">
      <c r="A292" s="8"/>
      <c r="B292" s="48" t="s">
        <v>276</v>
      </c>
      <c r="C292" s="49" t="s">
        <v>292</v>
      </c>
      <c r="D292" s="50" t="s">
        <v>18</v>
      </c>
      <c r="E292" s="52"/>
      <c r="F292" s="52"/>
      <c r="G292" s="51" t="s">
        <v>300</v>
      </c>
      <c r="H292" s="51">
        <v>1</v>
      </c>
      <c r="I292" s="51" t="s">
        <v>300</v>
      </c>
      <c r="J292" s="51">
        <v>2</v>
      </c>
      <c r="K292" s="51" t="s">
        <v>300</v>
      </c>
      <c r="L292" s="51">
        <v>2</v>
      </c>
      <c r="M292" s="56">
        <f t="shared" si="11"/>
        <v>5</v>
      </c>
      <c r="N292" s="58" t="s">
        <v>100</v>
      </c>
      <c r="O292" s="56"/>
      <c r="P292" s="56"/>
      <c r="Q292" s="8"/>
    </row>
    <row r="293" spans="1:17" ht="63" customHeight="1" thickBot="1" x14ac:dyDescent="0.3">
      <c r="A293" s="8"/>
      <c r="B293" s="48" t="s">
        <v>276</v>
      </c>
      <c r="C293" s="49" t="s">
        <v>292</v>
      </c>
      <c r="D293" s="50" t="s">
        <v>126</v>
      </c>
      <c r="E293" s="51" t="s">
        <v>301</v>
      </c>
      <c r="F293" s="57">
        <v>0.25</v>
      </c>
      <c r="G293" s="51" t="s">
        <v>301</v>
      </c>
      <c r="H293" s="57">
        <v>0.25</v>
      </c>
      <c r="I293" s="51" t="s">
        <v>301</v>
      </c>
      <c r="J293" s="57">
        <v>0.25</v>
      </c>
      <c r="K293" s="51" t="s">
        <v>301</v>
      </c>
      <c r="L293" s="57">
        <v>0.25</v>
      </c>
      <c r="M293" s="55">
        <f t="shared" si="11"/>
        <v>1</v>
      </c>
      <c r="N293" s="58" t="s">
        <v>100</v>
      </c>
      <c r="O293" s="56"/>
      <c r="P293" s="56"/>
      <c r="Q293" s="8"/>
    </row>
    <row r="294" spans="1:17" ht="63" customHeight="1" thickBot="1" x14ac:dyDescent="0.3">
      <c r="A294" s="8"/>
      <c r="B294" s="60" t="s">
        <v>308</v>
      </c>
      <c r="C294" s="61" t="s">
        <v>344</v>
      </c>
      <c r="D294" s="62" t="s">
        <v>18</v>
      </c>
      <c r="E294" s="69" t="s">
        <v>350</v>
      </c>
      <c r="F294" s="64">
        <v>0.25</v>
      </c>
      <c r="G294" s="69" t="s">
        <v>350</v>
      </c>
      <c r="H294" s="64">
        <v>0.25</v>
      </c>
      <c r="I294" s="69" t="s">
        <v>350</v>
      </c>
      <c r="J294" s="64">
        <v>0.25</v>
      </c>
      <c r="K294" s="69" t="s">
        <v>350</v>
      </c>
      <c r="L294" s="64">
        <v>0.25</v>
      </c>
      <c r="M294" s="65">
        <f t="shared" si="11"/>
        <v>1</v>
      </c>
      <c r="N294" s="66" t="s">
        <v>100</v>
      </c>
      <c r="O294" s="70" t="s">
        <v>76</v>
      </c>
      <c r="P294" s="70"/>
      <c r="Q294" s="8"/>
    </row>
    <row r="295" spans="1:17" ht="63" customHeight="1" thickBot="1" x14ac:dyDescent="0.3">
      <c r="A295" s="8"/>
      <c r="B295" s="76" t="s">
        <v>372</v>
      </c>
      <c r="C295" s="77" t="s">
        <v>380</v>
      </c>
      <c r="D295" s="78" t="s">
        <v>126</v>
      </c>
      <c r="E295" s="81"/>
      <c r="F295" s="81"/>
      <c r="G295" s="79" t="s">
        <v>384</v>
      </c>
      <c r="H295" s="85">
        <v>0.5</v>
      </c>
      <c r="I295" s="79" t="s">
        <v>385</v>
      </c>
      <c r="J295" s="85">
        <v>0.25</v>
      </c>
      <c r="K295" s="79" t="s">
        <v>385</v>
      </c>
      <c r="L295" s="85">
        <v>0.25</v>
      </c>
      <c r="M295" s="86">
        <f t="shared" si="11"/>
        <v>1</v>
      </c>
      <c r="N295" s="84" t="s">
        <v>100</v>
      </c>
      <c r="O295" s="80" t="s">
        <v>30</v>
      </c>
      <c r="P295" s="80"/>
      <c r="Q295" s="8"/>
    </row>
    <row r="296" spans="1:17" ht="63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92.25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Asesora de Comunicaciones"/>
      </filters>
    </filterColumn>
    <sortState xmlns:xlrd2="http://schemas.microsoft.com/office/spreadsheetml/2017/richdata2" ref="B290:P305">
      <sortCondition ref="B5:B434"/>
      <sortCondition ref="C5:C434"/>
      <sortCondition ref="N5:N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54D3E-7D6A-41C0-B34C-2D972F9DAA93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40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de Sistemas y Tecnologí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9227-71BE-4BE1-B2FD-57BEF6F288D6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425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e Archivo y Correspondenci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67FC-60D3-4D83-894E-92E58CED847C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532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Oficina de Admisiones y Registro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26C3-834C-41C9-B3A3-DC3E79F9E1B9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466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Dirección de Proyectos Especiales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96E88-36EF-439D-8C30-CCF2718DE91E}">
  <sheetPr filterMode="1"/>
  <dimension ref="A1:R435"/>
  <sheetViews>
    <sheetView showGridLines="0" zoomScale="90" zoomScaleNormal="9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417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hidden="1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hidden="1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hidden="1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hidden="1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hidden="1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hidden="1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hidden="1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hidden="1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hidden="1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hidden="1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12">
      <filters>
        <filter val="Dirección Jurídica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5578-0193-43A8-81B9-4B4FF5CBBCE6}">
  <sheetPr filterMode="1"/>
  <dimension ref="A1:R435"/>
  <sheetViews>
    <sheetView showGridLines="0" zoomScale="90" zoomScaleNormal="90" workbookViewId="0">
      <selection activeCell="Q10" sqref="Q10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5">
      <c r="N1" s="171" t="s">
        <v>439</v>
      </c>
      <c r="O1" s="171"/>
      <c r="P1" s="171"/>
    </row>
    <row r="2" spans="1:17" ht="63" customHeight="1" x14ac:dyDescent="0.9">
      <c r="B2" s="170" t="s">
        <v>759</v>
      </c>
      <c r="C2" s="170"/>
      <c r="D2" s="170"/>
      <c r="N2" s="171"/>
      <c r="O2" s="171"/>
      <c r="P2" s="171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89" t="s">
        <v>405</v>
      </c>
      <c r="C5" s="90" t="s">
        <v>504</v>
      </c>
      <c r="D5" s="91" t="s">
        <v>126</v>
      </c>
      <c r="E5" s="92" t="s">
        <v>505</v>
      </c>
      <c r="F5" s="93">
        <v>1</v>
      </c>
      <c r="G5" s="92"/>
      <c r="H5" s="92"/>
      <c r="I5" s="92"/>
      <c r="J5" s="92"/>
      <c r="K5" s="92"/>
      <c r="L5" s="92"/>
      <c r="M5" s="94">
        <f t="shared" ref="M5:M36" si="0">F5+H5+J5+L5</f>
        <v>1</v>
      </c>
      <c r="N5" s="122" t="s">
        <v>444</v>
      </c>
      <c r="O5" s="122"/>
      <c r="P5" s="122"/>
      <c r="Q5" s="8"/>
    </row>
    <row r="6" spans="1:17" ht="52.5" customHeight="1" thickBot="1" x14ac:dyDescent="0.3">
      <c r="A6" s="8"/>
      <c r="B6" s="89" t="s">
        <v>405</v>
      </c>
      <c r="C6" s="90" t="s">
        <v>504</v>
      </c>
      <c r="D6" s="91" t="s">
        <v>126</v>
      </c>
      <c r="E6" s="92"/>
      <c r="F6" s="92"/>
      <c r="G6" s="92" t="s">
        <v>506</v>
      </c>
      <c r="H6" s="92">
        <v>1</v>
      </c>
      <c r="I6" s="92" t="s">
        <v>507</v>
      </c>
      <c r="J6" s="92">
        <v>1</v>
      </c>
      <c r="K6" s="92" t="s">
        <v>508</v>
      </c>
      <c r="L6" s="92">
        <v>1</v>
      </c>
      <c r="M6" s="95">
        <f t="shared" si="0"/>
        <v>3</v>
      </c>
      <c r="N6" s="122" t="s">
        <v>444</v>
      </c>
      <c r="O6" s="122"/>
      <c r="P6" s="122"/>
      <c r="Q6" s="8"/>
    </row>
    <row r="7" spans="1:17" ht="63" customHeight="1" thickBot="1" x14ac:dyDescent="0.3">
      <c r="A7" s="8"/>
      <c r="B7" s="89" t="s">
        <v>405</v>
      </c>
      <c r="C7" s="90" t="s">
        <v>504</v>
      </c>
      <c r="D7" s="91" t="s">
        <v>126</v>
      </c>
      <c r="E7" s="92" t="s">
        <v>509</v>
      </c>
      <c r="F7" s="93">
        <v>0.25</v>
      </c>
      <c r="G7" s="92" t="s">
        <v>510</v>
      </c>
      <c r="H7" s="93">
        <v>0.25</v>
      </c>
      <c r="I7" s="92" t="s">
        <v>511</v>
      </c>
      <c r="J7" s="93">
        <v>0.25</v>
      </c>
      <c r="K7" s="92" t="s">
        <v>512</v>
      </c>
      <c r="L7" s="93">
        <v>0.25</v>
      </c>
      <c r="M7" s="94">
        <f t="shared" si="0"/>
        <v>1</v>
      </c>
      <c r="N7" s="122" t="s">
        <v>444</v>
      </c>
      <c r="O7" s="122"/>
      <c r="P7" s="122"/>
      <c r="Q7" s="8"/>
    </row>
    <row r="8" spans="1:17" ht="63" customHeight="1" thickBot="1" x14ac:dyDescent="0.3">
      <c r="A8" s="8"/>
      <c r="B8" s="89" t="s">
        <v>405</v>
      </c>
      <c r="C8" s="90" t="s">
        <v>640</v>
      </c>
      <c r="D8" s="91" t="s">
        <v>126</v>
      </c>
      <c r="E8" s="92" t="s">
        <v>641</v>
      </c>
      <c r="F8" s="93">
        <v>0.21</v>
      </c>
      <c r="G8" s="92" t="s">
        <v>641</v>
      </c>
      <c r="H8" s="93">
        <v>0.21</v>
      </c>
      <c r="I8" s="92" t="s">
        <v>641</v>
      </c>
      <c r="J8" s="93">
        <v>0.21</v>
      </c>
      <c r="K8" s="92" t="s">
        <v>641</v>
      </c>
      <c r="L8" s="93">
        <v>0.22</v>
      </c>
      <c r="M8" s="94">
        <f t="shared" si="0"/>
        <v>0.85</v>
      </c>
      <c r="N8" s="127" t="s">
        <v>444</v>
      </c>
      <c r="O8" s="127"/>
      <c r="P8" s="127"/>
      <c r="Q8" s="8"/>
    </row>
    <row r="9" spans="1:17" ht="63" customHeight="1" thickBot="1" x14ac:dyDescent="0.3">
      <c r="A9" s="8"/>
      <c r="B9" s="89" t="s">
        <v>405</v>
      </c>
      <c r="C9" s="90" t="s">
        <v>640</v>
      </c>
      <c r="D9" s="91" t="s">
        <v>126</v>
      </c>
      <c r="E9" s="92" t="s">
        <v>642</v>
      </c>
      <c r="F9" s="93">
        <v>0.25</v>
      </c>
      <c r="G9" s="92" t="s">
        <v>643</v>
      </c>
      <c r="H9" s="93">
        <v>0.25</v>
      </c>
      <c r="I9" s="92" t="s">
        <v>643</v>
      </c>
      <c r="J9" s="93">
        <v>0.25</v>
      </c>
      <c r="K9" s="92" t="s">
        <v>643</v>
      </c>
      <c r="L9" s="93">
        <v>0.25</v>
      </c>
      <c r="M9" s="94">
        <f t="shared" si="0"/>
        <v>1</v>
      </c>
      <c r="N9" s="95" t="s">
        <v>444</v>
      </c>
      <c r="O9" s="95"/>
      <c r="P9" s="95"/>
      <c r="Q9" s="8"/>
    </row>
    <row r="10" spans="1:17" ht="63" customHeight="1" thickBot="1" x14ac:dyDescent="0.3">
      <c r="A10" s="8"/>
      <c r="B10" s="89" t="s">
        <v>405</v>
      </c>
      <c r="C10" s="90" t="s">
        <v>640</v>
      </c>
      <c r="D10" s="91" t="s">
        <v>126</v>
      </c>
      <c r="E10" s="92" t="s">
        <v>644</v>
      </c>
      <c r="F10" s="93">
        <v>0.25</v>
      </c>
      <c r="G10" s="92" t="s">
        <v>645</v>
      </c>
      <c r="H10" s="93">
        <v>0.25</v>
      </c>
      <c r="I10" s="92" t="s">
        <v>645</v>
      </c>
      <c r="J10" s="93">
        <v>0.25</v>
      </c>
      <c r="K10" s="92" t="s">
        <v>645</v>
      </c>
      <c r="L10" s="93">
        <v>0.25</v>
      </c>
      <c r="M10" s="94">
        <f t="shared" si="0"/>
        <v>1</v>
      </c>
      <c r="N10" s="122" t="s">
        <v>444</v>
      </c>
      <c r="O10" s="122"/>
      <c r="P10" s="122"/>
      <c r="Q10" s="8"/>
    </row>
    <row r="11" spans="1:17" ht="63" customHeight="1" thickBot="1" x14ac:dyDescent="0.3">
      <c r="A11" s="8"/>
      <c r="B11" s="89" t="s">
        <v>405</v>
      </c>
      <c r="C11" s="90" t="s">
        <v>640</v>
      </c>
      <c r="D11" s="91" t="s">
        <v>126</v>
      </c>
      <c r="E11" s="92"/>
      <c r="F11" s="92"/>
      <c r="G11" s="92" t="s">
        <v>646</v>
      </c>
      <c r="H11" s="93">
        <v>0.15</v>
      </c>
      <c r="I11" s="92" t="s">
        <v>646</v>
      </c>
      <c r="J11" s="93">
        <v>0.15</v>
      </c>
      <c r="K11" s="92" t="s">
        <v>647</v>
      </c>
      <c r="L11" s="93">
        <v>0.2</v>
      </c>
      <c r="M11" s="94">
        <f t="shared" si="0"/>
        <v>0.5</v>
      </c>
      <c r="N11" s="122" t="s">
        <v>444</v>
      </c>
      <c r="O11" s="122"/>
      <c r="P11" s="122"/>
      <c r="Q11" s="8"/>
    </row>
    <row r="12" spans="1:17" ht="63" customHeight="1" thickBot="1" x14ac:dyDescent="0.3">
      <c r="A12" s="8"/>
      <c r="B12" s="89" t="s">
        <v>405</v>
      </c>
      <c r="C12" s="90" t="s">
        <v>706</v>
      </c>
      <c r="D12" s="91" t="s">
        <v>227</v>
      </c>
      <c r="E12" s="92" t="s">
        <v>707</v>
      </c>
      <c r="F12" s="93">
        <v>0.25</v>
      </c>
      <c r="G12" s="92" t="s">
        <v>707</v>
      </c>
      <c r="H12" s="93">
        <v>0.25</v>
      </c>
      <c r="I12" s="92" t="s">
        <v>707</v>
      </c>
      <c r="J12" s="93">
        <v>0.25</v>
      </c>
      <c r="K12" s="92" t="s">
        <v>707</v>
      </c>
      <c r="L12" s="93">
        <v>0.25</v>
      </c>
      <c r="M12" s="94">
        <f t="shared" si="0"/>
        <v>1</v>
      </c>
      <c r="N12" s="92" t="s">
        <v>444</v>
      </c>
      <c r="O12" s="92"/>
      <c r="P12" s="92"/>
      <c r="Q12" s="8"/>
    </row>
    <row r="13" spans="1:17" ht="63" customHeight="1" thickBot="1" x14ac:dyDescent="0.3">
      <c r="A13" s="8"/>
      <c r="B13" s="89" t="s">
        <v>405</v>
      </c>
      <c r="C13" s="90" t="s">
        <v>715</v>
      </c>
      <c r="D13" s="91" t="s">
        <v>43</v>
      </c>
      <c r="E13" s="97"/>
      <c r="F13" s="97"/>
      <c r="G13" s="97" t="s">
        <v>716</v>
      </c>
      <c r="H13" s="105">
        <v>1</v>
      </c>
      <c r="I13" s="97"/>
      <c r="J13" s="97"/>
      <c r="K13" s="97"/>
      <c r="L13" s="97"/>
      <c r="M13" s="94">
        <f t="shared" si="0"/>
        <v>1</v>
      </c>
      <c r="N13" s="122" t="s">
        <v>444</v>
      </c>
      <c r="O13" s="130"/>
      <c r="P13" s="130"/>
      <c r="Q13" s="8"/>
    </row>
    <row r="14" spans="1:17" ht="63" hidden="1" customHeight="1" thickBot="1" x14ac:dyDescent="0.3">
      <c r="A14" s="8"/>
      <c r="B14" s="9" t="s">
        <v>16</v>
      </c>
      <c r="C14" s="16" t="s">
        <v>52</v>
      </c>
      <c r="D14" s="10" t="s">
        <v>18</v>
      </c>
      <c r="E14" s="11" t="s">
        <v>53</v>
      </c>
      <c r="F14" s="12">
        <f>100%/3</f>
        <v>0.33333333333333331</v>
      </c>
      <c r="G14" s="11" t="s">
        <v>53</v>
      </c>
      <c r="H14" s="12">
        <f>100%/3</f>
        <v>0.33333333333333331</v>
      </c>
      <c r="I14" s="11" t="s">
        <v>53</v>
      </c>
      <c r="J14" s="12">
        <f>100%/3</f>
        <v>0.33333333333333331</v>
      </c>
      <c r="K14" s="11"/>
      <c r="L14" s="11"/>
      <c r="M14" s="13">
        <f t="shared" si="0"/>
        <v>1</v>
      </c>
      <c r="N14" s="14" t="s">
        <v>54</v>
      </c>
      <c r="O14" s="14"/>
      <c r="P14" s="14"/>
      <c r="Q14" s="8"/>
    </row>
    <row r="15" spans="1:17" ht="63" hidden="1" customHeight="1" thickBot="1" x14ac:dyDescent="0.3">
      <c r="A15" s="8"/>
      <c r="B15" s="30" t="s">
        <v>131</v>
      </c>
      <c r="C15" s="31" t="s">
        <v>158</v>
      </c>
      <c r="D15" s="32" t="s">
        <v>18</v>
      </c>
      <c r="E15" s="33" t="s">
        <v>159</v>
      </c>
      <c r="F15" s="34">
        <v>0.5</v>
      </c>
      <c r="G15" s="33" t="s">
        <v>159</v>
      </c>
      <c r="H15" s="34">
        <v>0.5</v>
      </c>
      <c r="I15" s="33"/>
      <c r="J15" s="33"/>
      <c r="K15" s="33"/>
      <c r="L15" s="33"/>
      <c r="M15" s="35">
        <f t="shared" si="0"/>
        <v>1</v>
      </c>
      <c r="N15" s="43" t="s">
        <v>54</v>
      </c>
      <c r="O15" s="43"/>
      <c r="P15" s="43"/>
      <c r="Q15" s="8"/>
    </row>
    <row r="16" spans="1:17" ht="63" hidden="1" customHeight="1" thickBot="1" x14ac:dyDescent="0.3">
      <c r="A16" s="8"/>
      <c r="B16" s="30" t="s">
        <v>131</v>
      </c>
      <c r="C16" s="31" t="s">
        <v>158</v>
      </c>
      <c r="D16" s="32" t="s">
        <v>18</v>
      </c>
      <c r="E16" s="33" t="s">
        <v>160</v>
      </c>
      <c r="F16" s="34">
        <v>0.1</v>
      </c>
      <c r="G16" s="33" t="s">
        <v>160</v>
      </c>
      <c r="H16" s="34">
        <v>0.1</v>
      </c>
      <c r="I16" s="33" t="s">
        <v>160</v>
      </c>
      <c r="J16" s="34">
        <v>0.1</v>
      </c>
      <c r="K16" s="33" t="s">
        <v>160</v>
      </c>
      <c r="L16" s="34">
        <v>0.1</v>
      </c>
      <c r="M16" s="35">
        <f t="shared" si="0"/>
        <v>0.4</v>
      </c>
      <c r="N16" s="43" t="s">
        <v>54</v>
      </c>
      <c r="O16" s="43"/>
      <c r="P16" s="43"/>
      <c r="Q16" s="8"/>
    </row>
    <row r="17" spans="1:17" ht="63" hidden="1" customHeight="1" thickBot="1" x14ac:dyDescent="0.3">
      <c r="A17" s="8"/>
      <c r="B17" s="30" t="s">
        <v>131</v>
      </c>
      <c r="C17" s="31" t="s">
        <v>158</v>
      </c>
      <c r="D17" s="32" t="s">
        <v>18</v>
      </c>
      <c r="E17" s="33"/>
      <c r="F17" s="33"/>
      <c r="G17" s="33"/>
      <c r="H17" s="33"/>
      <c r="I17" s="33"/>
      <c r="J17" s="33"/>
      <c r="K17" s="38" t="s">
        <v>161</v>
      </c>
      <c r="L17" s="42">
        <v>1</v>
      </c>
      <c r="M17" s="35">
        <f t="shared" si="0"/>
        <v>1</v>
      </c>
      <c r="N17" s="43" t="s">
        <v>54</v>
      </c>
      <c r="O17" s="43"/>
      <c r="P17" s="43"/>
      <c r="Q17" s="8"/>
    </row>
    <row r="18" spans="1:17" ht="63" hidden="1" customHeight="1" thickBot="1" x14ac:dyDescent="0.3">
      <c r="A18" s="8"/>
      <c r="B18" s="89" t="s">
        <v>405</v>
      </c>
      <c r="C18" s="90" t="s">
        <v>602</v>
      </c>
      <c r="D18" s="91" t="s">
        <v>227</v>
      </c>
      <c r="E18" s="92" t="s">
        <v>603</v>
      </c>
      <c r="F18" s="93">
        <v>1</v>
      </c>
      <c r="G18" s="92"/>
      <c r="H18" s="92"/>
      <c r="I18" s="92"/>
      <c r="J18" s="92"/>
      <c r="K18" s="92"/>
      <c r="L18" s="92"/>
      <c r="M18" s="94">
        <f t="shared" si="0"/>
        <v>1</v>
      </c>
      <c r="N18" s="122" t="s">
        <v>54</v>
      </c>
      <c r="O18" s="122"/>
      <c r="P18" s="122"/>
      <c r="Q18" s="8"/>
    </row>
    <row r="19" spans="1:17" ht="63" hidden="1" customHeight="1" thickBot="1" x14ac:dyDescent="0.3">
      <c r="A19" s="8"/>
      <c r="B19" s="9" t="s">
        <v>16</v>
      </c>
      <c r="C19" s="16" t="s">
        <v>52</v>
      </c>
      <c r="D19" s="10" t="s">
        <v>18</v>
      </c>
      <c r="E19" s="11" t="s">
        <v>55</v>
      </c>
      <c r="F19" s="12">
        <f>100%/3</f>
        <v>0.33333333333333331</v>
      </c>
      <c r="G19" s="11" t="s">
        <v>55</v>
      </c>
      <c r="H19" s="12">
        <f>100%/3</f>
        <v>0.33333333333333331</v>
      </c>
      <c r="I19" s="11" t="s">
        <v>55</v>
      </c>
      <c r="J19" s="12">
        <f>100%/3</f>
        <v>0.33333333333333331</v>
      </c>
      <c r="K19" s="11"/>
      <c r="L19" s="11"/>
      <c r="M19" s="13">
        <f t="shared" si="0"/>
        <v>1</v>
      </c>
      <c r="N19" s="14" t="s">
        <v>56</v>
      </c>
      <c r="O19" s="14"/>
      <c r="P19" s="14"/>
      <c r="Q19" s="8"/>
    </row>
    <row r="20" spans="1:17" ht="63" hidden="1" customHeight="1" thickBot="1" x14ac:dyDescent="0.3">
      <c r="A20" s="8"/>
      <c r="B20" s="30" t="s">
        <v>131</v>
      </c>
      <c r="C20" s="31" t="s">
        <v>132</v>
      </c>
      <c r="D20" s="32" t="s">
        <v>18</v>
      </c>
      <c r="E20" s="33" t="s">
        <v>133</v>
      </c>
      <c r="F20" s="34">
        <v>0.25</v>
      </c>
      <c r="G20" s="33" t="s">
        <v>134</v>
      </c>
      <c r="H20" s="34">
        <v>0.25</v>
      </c>
      <c r="I20" s="33" t="s">
        <v>134</v>
      </c>
      <c r="J20" s="34">
        <v>0.25</v>
      </c>
      <c r="K20" s="33" t="s">
        <v>134</v>
      </c>
      <c r="L20" s="34">
        <v>0.25</v>
      </c>
      <c r="M20" s="35">
        <f t="shared" si="0"/>
        <v>1</v>
      </c>
      <c r="N20" s="43" t="s">
        <v>56</v>
      </c>
      <c r="O20" s="43"/>
      <c r="P20" s="43"/>
      <c r="Q20" s="8"/>
    </row>
    <row r="21" spans="1:17" ht="63" hidden="1" customHeight="1" thickBot="1" x14ac:dyDescent="0.3">
      <c r="A21" s="8"/>
      <c r="B21" s="30" t="s">
        <v>131</v>
      </c>
      <c r="C21" s="31" t="s">
        <v>158</v>
      </c>
      <c r="D21" s="32" t="s">
        <v>18</v>
      </c>
      <c r="E21" s="33" t="s">
        <v>162</v>
      </c>
      <c r="F21" s="34">
        <v>0.5</v>
      </c>
      <c r="G21" s="33" t="s">
        <v>162</v>
      </c>
      <c r="H21" s="34">
        <v>0.5</v>
      </c>
      <c r="I21" s="33"/>
      <c r="J21" s="33"/>
      <c r="K21" s="33"/>
      <c r="L21" s="33"/>
      <c r="M21" s="35">
        <f t="shared" si="0"/>
        <v>1</v>
      </c>
      <c r="N21" s="43" t="s">
        <v>56</v>
      </c>
      <c r="O21" s="43"/>
      <c r="P21" s="43"/>
      <c r="Q21" s="8"/>
    </row>
    <row r="22" spans="1:17" ht="63" hidden="1" customHeight="1" thickBot="1" x14ac:dyDescent="0.3">
      <c r="A22" s="8"/>
      <c r="B22" s="30" t="s">
        <v>131</v>
      </c>
      <c r="C22" s="31" t="s">
        <v>158</v>
      </c>
      <c r="D22" s="32" t="s">
        <v>18</v>
      </c>
      <c r="E22" s="33"/>
      <c r="F22" s="33"/>
      <c r="G22" s="33" t="s">
        <v>163</v>
      </c>
      <c r="H22" s="34">
        <f>100%/3</f>
        <v>0.33333333333333331</v>
      </c>
      <c r="I22" s="33" t="s">
        <v>163</v>
      </c>
      <c r="J22" s="34">
        <f>100%/3</f>
        <v>0.33333333333333331</v>
      </c>
      <c r="K22" s="33" t="s">
        <v>163</v>
      </c>
      <c r="L22" s="34">
        <f>100%/3</f>
        <v>0.33333333333333331</v>
      </c>
      <c r="M22" s="35">
        <f t="shared" si="0"/>
        <v>1</v>
      </c>
      <c r="N22" s="43" t="s">
        <v>56</v>
      </c>
      <c r="O22" s="43"/>
      <c r="P22" s="43"/>
      <c r="Q22" s="8"/>
    </row>
    <row r="23" spans="1:17" ht="63" hidden="1" customHeight="1" thickBot="1" x14ac:dyDescent="0.3">
      <c r="A23" s="8"/>
      <c r="B23" s="30" t="s">
        <v>131</v>
      </c>
      <c r="C23" s="31" t="s">
        <v>158</v>
      </c>
      <c r="D23" s="32" t="s">
        <v>18</v>
      </c>
      <c r="E23" s="33"/>
      <c r="F23" s="33"/>
      <c r="G23" s="33"/>
      <c r="H23" s="33"/>
      <c r="I23" s="33"/>
      <c r="J23" s="33"/>
      <c r="K23" s="33" t="s">
        <v>164</v>
      </c>
      <c r="L23" s="34">
        <v>1</v>
      </c>
      <c r="M23" s="35">
        <f t="shared" si="0"/>
        <v>1</v>
      </c>
      <c r="N23" s="43" t="s">
        <v>56</v>
      </c>
      <c r="O23" s="43"/>
      <c r="P23" s="43"/>
      <c r="Q23" s="8"/>
    </row>
    <row r="24" spans="1:17" ht="63" hidden="1" customHeight="1" thickBot="1" x14ac:dyDescent="0.3">
      <c r="A24" s="8"/>
      <c r="B24" s="48" t="s">
        <v>276</v>
      </c>
      <c r="C24" s="49" t="s">
        <v>289</v>
      </c>
      <c r="D24" s="50" t="s">
        <v>18</v>
      </c>
      <c r="E24" s="51"/>
      <c r="F24" s="51"/>
      <c r="G24" s="52" t="s">
        <v>290</v>
      </c>
      <c r="H24" s="53">
        <v>0.5</v>
      </c>
      <c r="I24" s="52" t="s">
        <v>291</v>
      </c>
      <c r="J24" s="53">
        <v>0.25</v>
      </c>
      <c r="K24" s="52" t="s">
        <v>291</v>
      </c>
      <c r="L24" s="53">
        <v>0.25</v>
      </c>
      <c r="M24" s="55">
        <f t="shared" si="0"/>
        <v>1</v>
      </c>
      <c r="N24" s="125" t="s">
        <v>56</v>
      </c>
      <c r="O24" s="125"/>
      <c r="P24" s="125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57</v>
      </c>
      <c r="F25" s="12">
        <f>100%/3</f>
        <v>0.33333333333333331</v>
      </c>
      <c r="G25" s="11" t="s">
        <v>57</v>
      </c>
      <c r="H25" s="12">
        <f>100%/3</f>
        <v>0.33333333333333331</v>
      </c>
      <c r="I25" s="11" t="s">
        <v>57</v>
      </c>
      <c r="J25" s="12">
        <f>100%/3</f>
        <v>0.33333333333333331</v>
      </c>
      <c r="K25" s="11"/>
      <c r="L25" s="11"/>
      <c r="M25" s="13">
        <f t="shared" si="0"/>
        <v>1</v>
      </c>
      <c r="N25" s="14" t="s">
        <v>58</v>
      </c>
      <c r="O25" s="14"/>
      <c r="P25" s="14"/>
      <c r="Q25" s="8"/>
    </row>
    <row r="26" spans="1:17" ht="63" hidden="1" customHeight="1" thickBot="1" x14ac:dyDescent="0.3">
      <c r="A26" s="8"/>
      <c r="B26" s="30" t="s">
        <v>131</v>
      </c>
      <c r="C26" s="31" t="s">
        <v>249</v>
      </c>
      <c r="D26" s="32" t="s">
        <v>18</v>
      </c>
      <c r="E26" s="33" t="s">
        <v>250</v>
      </c>
      <c r="F26" s="34">
        <v>0.5</v>
      </c>
      <c r="G26" s="33" t="s">
        <v>251</v>
      </c>
      <c r="H26" s="34">
        <v>0.5</v>
      </c>
      <c r="I26" s="33"/>
      <c r="J26" s="33"/>
      <c r="K26" s="33"/>
      <c r="L26" s="33"/>
      <c r="M26" s="37">
        <f t="shared" si="0"/>
        <v>1</v>
      </c>
      <c r="N26" s="134" t="s">
        <v>60</v>
      </c>
      <c r="O26" s="134" t="s">
        <v>21</v>
      </c>
      <c r="P26" s="13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>100%/3</f>
        <v>0.33333333333333331</v>
      </c>
      <c r="G27" s="11" t="s">
        <v>59</v>
      </c>
      <c r="H27" s="12">
        <f>100%/3</f>
        <v>0.33333333333333331</v>
      </c>
      <c r="I27" s="11" t="s">
        <v>59</v>
      </c>
      <c r="J27" s="12">
        <f>100%/3</f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89" t="s">
        <v>405</v>
      </c>
      <c r="C28" s="90" t="s">
        <v>715</v>
      </c>
      <c r="D28" s="91" t="s">
        <v>43</v>
      </c>
      <c r="E28" s="97"/>
      <c r="F28" s="97"/>
      <c r="G28" s="97" t="s">
        <v>717</v>
      </c>
      <c r="H28" s="105">
        <v>1</v>
      </c>
      <c r="I28" s="97"/>
      <c r="J28" s="97"/>
      <c r="K28" s="97"/>
      <c r="L28" s="97"/>
      <c r="M28" s="94">
        <f t="shared" si="0"/>
        <v>1</v>
      </c>
      <c r="N28" s="102" t="s">
        <v>60</v>
      </c>
      <c r="O28" s="102"/>
      <c r="P28" s="102"/>
      <c r="Q28" s="8"/>
    </row>
    <row r="29" spans="1:17" ht="63" hidden="1" customHeight="1" thickBot="1" x14ac:dyDescent="0.3">
      <c r="A29" s="8"/>
      <c r="B29" s="89" t="s">
        <v>405</v>
      </c>
      <c r="C29" s="90" t="s">
        <v>446</v>
      </c>
      <c r="D29" s="91" t="s">
        <v>126</v>
      </c>
      <c r="E29" s="92" t="s">
        <v>447</v>
      </c>
      <c r="F29" s="92">
        <v>6</v>
      </c>
      <c r="G29" s="92" t="s">
        <v>447</v>
      </c>
      <c r="H29" s="92">
        <v>6</v>
      </c>
      <c r="I29" s="92" t="s">
        <v>447</v>
      </c>
      <c r="J29" s="92">
        <v>6</v>
      </c>
      <c r="K29" s="92" t="s">
        <v>447</v>
      </c>
      <c r="L29" s="92">
        <v>6</v>
      </c>
      <c r="M29" s="95">
        <f t="shared" si="0"/>
        <v>24</v>
      </c>
      <c r="N29" s="95" t="s">
        <v>30</v>
      </c>
      <c r="O29" s="95" t="s">
        <v>100</v>
      </c>
      <c r="P29" s="95"/>
      <c r="Q29" s="8"/>
    </row>
    <row r="30" spans="1:17" ht="63" hidden="1" customHeight="1" thickBot="1" x14ac:dyDescent="0.3">
      <c r="A30" s="8"/>
      <c r="B30" s="89" t="s">
        <v>405</v>
      </c>
      <c r="C30" s="90" t="s">
        <v>446</v>
      </c>
      <c r="D30" s="91" t="s">
        <v>126</v>
      </c>
      <c r="E30" s="92"/>
      <c r="F30" s="92"/>
      <c r="G30" s="92" t="s">
        <v>448</v>
      </c>
      <c r="H30" s="92">
        <v>2</v>
      </c>
      <c r="I30" s="92" t="s">
        <v>449</v>
      </c>
      <c r="J30" s="92">
        <v>2</v>
      </c>
      <c r="K30" s="92" t="s">
        <v>449</v>
      </c>
      <c r="L30" s="92">
        <v>2</v>
      </c>
      <c r="M30" s="95">
        <f t="shared" si="0"/>
        <v>6</v>
      </c>
      <c r="N30" s="95" t="s">
        <v>30</v>
      </c>
      <c r="O30" s="95" t="s">
        <v>100</v>
      </c>
      <c r="P30" s="9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61</v>
      </c>
      <c r="F31" s="12">
        <f>100%/3</f>
        <v>0.33333333333333331</v>
      </c>
      <c r="G31" s="11" t="s">
        <v>61</v>
      </c>
      <c r="H31" s="12">
        <f>100%/3</f>
        <v>0.33333333333333331</v>
      </c>
      <c r="I31" s="11" t="s">
        <v>61</v>
      </c>
      <c r="J31" s="12">
        <f>100%/3</f>
        <v>0.33333333333333331</v>
      </c>
      <c r="K31" s="11"/>
      <c r="L31" s="11"/>
      <c r="M31" s="13">
        <f t="shared" si="0"/>
        <v>1</v>
      </c>
      <c r="N31" s="15" t="s">
        <v>30</v>
      </c>
      <c r="O31" s="15"/>
      <c r="P31" s="15"/>
      <c r="Q31" s="8"/>
    </row>
    <row r="32" spans="1:17" ht="63" hidden="1" customHeight="1" thickBot="1" x14ac:dyDescent="0.3">
      <c r="A32" s="8"/>
      <c r="B32" s="30" t="s">
        <v>131</v>
      </c>
      <c r="C32" s="31" t="s">
        <v>132</v>
      </c>
      <c r="D32" s="32" t="s">
        <v>18</v>
      </c>
      <c r="E32" s="33" t="s">
        <v>135</v>
      </c>
      <c r="F32" s="34">
        <v>0.5</v>
      </c>
      <c r="G32" s="33" t="s">
        <v>136</v>
      </c>
      <c r="H32" s="34">
        <v>0.5</v>
      </c>
      <c r="I32" s="33"/>
      <c r="J32" s="33"/>
      <c r="K32" s="33"/>
      <c r="L32" s="33"/>
      <c r="M32" s="35">
        <f t="shared" si="0"/>
        <v>1</v>
      </c>
      <c r="N32" s="37" t="s">
        <v>30</v>
      </c>
      <c r="O32" s="37"/>
      <c r="P32" s="37"/>
      <c r="Q32" s="8"/>
    </row>
    <row r="33" spans="1:17" ht="63" hidden="1" customHeight="1" thickBot="1" x14ac:dyDescent="0.3">
      <c r="A33" s="8"/>
      <c r="B33" s="30" t="s">
        <v>131</v>
      </c>
      <c r="C33" s="31" t="s">
        <v>132</v>
      </c>
      <c r="D33" s="32" t="s">
        <v>18</v>
      </c>
      <c r="E33" s="38"/>
      <c r="F33" s="38"/>
      <c r="G33" s="33" t="s">
        <v>137</v>
      </c>
      <c r="H33" s="39">
        <f>100%/3</f>
        <v>0.33333333333333331</v>
      </c>
      <c r="I33" s="33" t="s">
        <v>138</v>
      </c>
      <c r="J33" s="39">
        <f>100%/3</f>
        <v>0.33333333333333331</v>
      </c>
      <c r="K33" s="33" t="s">
        <v>139</v>
      </c>
      <c r="L33" s="39">
        <f>100%/3</f>
        <v>0.33333333333333331</v>
      </c>
      <c r="M33" s="35">
        <f t="shared" si="0"/>
        <v>1</v>
      </c>
      <c r="N33" s="37" t="s">
        <v>30</v>
      </c>
      <c r="O33" s="37"/>
      <c r="P33" s="37"/>
      <c r="Q33" s="8"/>
    </row>
    <row r="34" spans="1:17" ht="63" hidden="1" customHeight="1" thickBot="1" x14ac:dyDescent="0.3">
      <c r="A34" s="8"/>
      <c r="B34" s="30" t="s">
        <v>131</v>
      </c>
      <c r="C34" s="31" t="s">
        <v>132</v>
      </c>
      <c r="D34" s="32" t="s">
        <v>18</v>
      </c>
      <c r="E34" s="33"/>
      <c r="F34" s="33"/>
      <c r="G34" s="33" t="s">
        <v>140</v>
      </c>
      <c r="H34" s="39">
        <f>100%/3</f>
        <v>0.33333333333333331</v>
      </c>
      <c r="I34" s="33" t="s">
        <v>140</v>
      </c>
      <c r="J34" s="39">
        <f>100%/3</f>
        <v>0.33333333333333331</v>
      </c>
      <c r="K34" s="33" t="s">
        <v>140</v>
      </c>
      <c r="L34" s="39">
        <f>100%/3</f>
        <v>0.33333333333333331</v>
      </c>
      <c r="M34" s="35">
        <f t="shared" si="0"/>
        <v>1</v>
      </c>
      <c r="N34" s="37" t="s">
        <v>30</v>
      </c>
      <c r="O34" s="37"/>
      <c r="P34" s="37"/>
      <c r="Q34" s="8"/>
    </row>
    <row r="35" spans="1:17" ht="63" hidden="1" customHeight="1" thickBot="1" x14ac:dyDescent="0.3">
      <c r="A35" s="8"/>
      <c r="B35" s="30" t="s">
        <v>131</v>
      </c>
      <c r="C35" s="31" t="s">
        <v>132</v>
      </c>
      <c r="D35" s="32" t="s">
        <v>18</v>
      </c>
      <c r="E35" s="33"/>
      <c r="F35" s="33"/>
      <c r="G35" s="33" t="s">
        <v>141</v>
      </c>
      <c r="H35" s="39">
        <f>100%/3</f>
        <v>0.33333333333333331</v>
      </c>
      <c r="I35" s="33" t="s">
        <v>141</v>
      </c>
      <c r="J35" s="39">
        <f>100%/3</f>
        <v>0.33333333333333331</v>
      </c>
      <c r="K35" s="33" t="s">
        <v>141</v>
      </c>
      <c r="L35" s="39">
        <f>100%/3</f>
        <v>0.33333333333333331</v>
      </c>
      <c r="M35" s="35">
        <f t="shared" si="0"/>
        <v>1</v>
      </c>
      <c r="N35" s="37" t="s">
        <v>30</v>
      </c>
      <c r="O35" s="37"/>
      <c r="P35" s="37"/>
      <c r="Q35" s="8"/>
    </row>
    <row r="36" spans="1:17" ht="63" hidden="1" customHeight="1" thickBot="1" x14ac:dyDescent="0.3">
      <c r="A36" s="8"/>
      <c r="B36" s="30" t="s">
        <v>131</v>
      </c>
      <c r="C36" s="31" t="s">
        <v>132</v>
      </c>
      <c r="D36" s="32" t="s">
        <v>18</v>
      </c>
      <c r="E36" s="33"/>
      <c r="F36" s="33"/>
      <c r="G36" s="33" t="s">
        <v>142</v>
      </c>
      <c r="H36" s="39">
        <f>100%/3</f>
        <v>0.33333333333333331</v>
      </c>
      <c r="I36" s="33" t="s">
        <v>143</v>
      </c>
      <c r="J36" s="39">
        <f>100%/3</f>
        <v>0.33333333333333331</v>
      </c>
      <c r="K36" s="33" t="s">
        <v>143</v>
      </c>
      <c r="L36" s="39">
        <f>100%/3</f>
        <v>0.33333333333333331</v>
      </c>
      <c r="M36" s="35">
        <f t="shared" si="0"/>
        <v>1</v>
      </c>
      <c r="N36" s="37" t="s">
        <v>30</v>
      </c>
      <c r="O36" s="37"/>
      <c r="P36" s="37"/>
      <c r="Q36" s="8"/>
    </row>
    <row r="37" spans="1:17" ht="63" hidden="1" customHeight="1" thickBot="1" x14ac:dyDescent="0.3">
      <c r="A37" s="8"/>
      <c r="B37" s="30" t="s">
        <v>131</v>
      </c>
      <c r="C37" s="31" t="s">
        <v>193</v>
      </c>
      <c r="D37" s="32" t="s">
        <v>18</v>
      </c>
      <c r="E37" s="33" t="s">
        <v>194</v>
      </c>
      <c r="F37" s="33">
        <v>2</v>
      </c>
      <c r="G37" s="33" t="s">
        <v>194</v>
      </c>
      <c r="H37" s="33">
        <v>2</v>
      </c>
      <c r="I37" s="33" t="s">
        <v>194</v>
      </c>
      <c r="J37" s="33">
        <v>2</v>
      </c>
      <c r="K37" s="33" t="s">
        <v>194</v>
      </c>
      <c r="L37" s="33">
        <v>2</v>
      </c>
      <c r="M37" s="37">
        <f t="shared" ref="M37:M55" si="1">F37+H37+J37+L37</f>
        <v>8</v>
      </c>
      <c r="N37" s="37" t="s">
        <v>30</v>
      </c>
      <c r="O37" s="37"/>
      <c r="P37" s="37"/>
      <c r="Q37" s="8"/>
    </row>
    <row r="38" spans="1:17" ht="63" hidden="1" customHeight="1" thickBot="1" x14ac:dyDescent="0.3">
      <c r="A38" s="8"/>
      <c r="B38" s="48" t="s">
        <v>276</v>
      </c>
      <c r="C38" s="49" t="s">
        <v>292</v>
      </c>
      <c r="D38" s="50" t="s">
        <v>18</v>
      </c>
      <c r="E38" s="51"/>
      <c r="F38" s="51"/>
      <c r="G38" s="52" t="s">
        <v>293</v>
      </c>
      <c r="H38" s="52"/>
      <c r="I38" s="52" t="s">
        <v>294</v>
      </c>
      <c r="J38" s="52"/>
      <c r="K38" s="52" t="s">
        <v>294</v>
      </c>
      <c r="L38" s="52"/>
      <c r="M38" s="55">
        <f t="shared" si="1"/>
        <v>0</v>
      </c>
      <c r="N38" s="56" t="s">
        <v>30</v>
      </c>
      <c r="O38" s="56"/>
      <c r="P38" s="56"/>
      <c r="Q38" s="8"/>
    </row>
    <row r="39" spans="1:17" ht="63" hidden="1" customHeight="1" thickBot="1" x14ac:dyDescent="0.3">
      <c r="A39" s="8"/>
      <c r="B39" s="48" t="s">
        <v>276</v>
      </c>
      <c r="C39" s="49" t="s">
        <v>292</v>
      </c>
      <c r="D39" s="50" t="s">
        <v>18</v>
      </c>
      <c r="E39" s="51" t="s">
        <v>295</v>
      </c>
      <c r="F39" s="57">
        <v>0.25</v>
      </c>
      <c r="G39" s="51" t="s">
        <v>296</v>
      </c>
      <c r="H39" s="57">
        <v>0.25</v>
      </c>
      <c r="I39" s="51" t="s">
        <v>297</v>
      </c>
      <c r="J39" s="57">
        <v>0.25</v>
      </c>
      <c r="K39" s="51" t="s">
        <v>297</v>
      </c>
      <c r="L39" s="57">
        <v>0.25</v>
      </c>
      <c r="M39" s="55">
        <f t="shared" si="1"/>
        <v>1</v>
      </c>
      <c r="N39" s="56" t="s">
        <v>30</v>
      </c>
      <c r="O39" s="56"/>
      <c r="P39" s="56"/>
      <c r="Q39" s="8"/>
    </row>
    <row r="40" spans="1:17" ht="63" hidden="1" customHeight="1" thickBot="1" x14ac:dyDescent="0.3">
      <c r="A40" s="8"/>
      <c r="B40" s="48" t="s">
        <v>276</v>
      </c>
      <c r="C40" s="49" t="s">
        <v>292</v>
      </c>
      <c r="D40" s="50" t="s">
        <v>18</v>
      </c>
      <c r="E40" s="51"/>
      <c r="F40" s="51"/>
      <c r="G40" s="52" t="s">
        <v>298</v>
      </c>
      <c r="H40" s="53">
        <v>0.5</v>
      </c>
      <c r="I40" s="52" t="s">
        <v>299</v>
      </c>
      <c r="J40" s="53">
        <v>0.25</v>
      </c>
      <c r="K40" s="52" t="s">
        <v>299</v>
      </c>
      <c r="L40" s="53">
        <v>0.25</v>
      </c>
      <c r="M40" s="55">
        <f t="shared" si="1"/>
        <v>1</v>
      </c>
      <c r="N40" s="133" t="s">
        <v>30</v>
      </c>
      <c r="O40" s="133"/>
      <c r="P40" s="133"/>
      <c r="Q40" s="8"/>
    </row>
    <row r="41" spans="1:17" ht="63" hidden="1" customHeight="1" thickBot="1" x14ac:dyDescent="0.3">
      <c r="A41" s="8"/>
      <c r="B41" s="60" t="s">
        <v>308</v>
      </c>
      <c r="C41" s="61" t="s">
        <v>366</v>
      </c>
      <c r="D41" s="62" t="s">
        <v>18</v>
      </c>
      <c r="E41" s="69" t="s">
        <v>367</v>
      </c>
      <c r="F41" s="68">
        <v>0.25</v>
      </c>
      <c r="G41" s="69" t="s">
        <v>367</v>
      </c>
      <c r="H41" s="68">
        <v>0.25</v>
      </c>
      <c r="I41" s="69" t="s">
        <v>367</v>
      </c>
      <c r="J41" s="68">
        <v>0.25</v>
      </c>
      <c r="K41" s="69" t="s">
        <v>367</v>
      </c>
      <c r="L41" s="68">
        <v>0.25</v>
      </c>
      <c r="M41" s="65">
        <f t="shared" si="1"/>
        <v>1</v>
      </c>
      <c r="N41" s="132" t="s">
        <v>30</v>
      </c>
      <c r="O41" s="70"/>
      <c r="P41" s="70"/>
      <c r="Q41" s="8"/>
    </row>
    <row r="42" spans="1:17" ht="63" hidden="1" customHeight="1" thickBot="1" x14ac:dyDescent="0.3">
      <c r="A42" s="8"/>
      <c r="B42" s="76" t="s">
        <v>372</v>
      </c>
      <c r="C42" s="77" t="s">
        <v>380</v>
      </c>
      <c r="D42" s="78" t="s">
        <v>18</v>
      </c>
      <c r="E42" s="81"/>
      <c r="F42" s="81"/>
      <c r="G42" s="79" t="s">
        <v>381</v>
      </c>
      <c r="H42" s="79">
        <v>3</v>
      </c>
      <c r="I42" s="79" t="s">
        <v>382</v>
      </c>
      <c r="J42" s="79">
        <v>2</v>
      </c>
      <c r="K42" s="79" t="s">
        <v>383</v>
      </c>
      <c r="L42" s="79">
        <v>2</v>
      </c>
      <c r="M42" s="80">
        <f t="shared" si="1"/>
        <v>7</v>
      </c>
      <c r="N42" s="126" t="s">
        <v>30</v>
      </c>
      <c r="O42" s="80"/>
      <c r="P42" s="80"/>
      <c r="Q42" s="8"/>
    </row>
    <row r="43" spans="1:17" ht="63" hidden="1" customHeight="1" thickBot="1" x14ac:dyDescent="0.3">
      <c r="A43" s="8"/>
      <c r="B43" s="89" t="s">
        <v>405</v>
      </c>
      <c r="C43" s="90" t="s">
        <v>684</v>
      </c>
      <c r="D43" s="91" t="s">
        <v>18</v>
      </c>
      <c r="E43" s="97"/>
      <c r="F43" s="97"/>
      <c r="G43" s="92" t="s">
        <v>685</v>
      </c>
      <c r="H43" s="93">
        <v>0.33329999999999999</v>
      </c>
      <c r="I43" s="92" t="s">
        <v>686</v>
      </c>
      <c r="J43" s="93">
        <v>0.33329999999999999</v>
      </c>
      <c r="K43" s="92" t="s">
        <v>686</v>
      </c>
      <c r="L43" s="93">
        <v>0.33329999999999999</v>
      </c>
      <c r="M43" s="94">
        <f t="shared" si="1"/>
        <v>0.99990000000000001</v>
      </c>
      <c r="N43" s="99" t="s">
        <v>30</v>
      </c>
      <c r="O43" s="95"/>
      <c r="P43" s="95"/>
      <c r="Q43" s="8"/>
    </row>
    <row r="44" spans="1:17" ht="63" hidden="1" customHeight="1" thickBot="1" x14ac:dyDescent="0.3">
      <c r="A44" s="8"/>
      <c r="B44" s="89" t="s">
        <v>405</v>
      </c>
      <c r="C44" s="90" t="s">
        <v>684</v>
      </c>
      <c r="D44" s="91" t="s">
        <v>18</v>
      </c>
      <c r="E44" s="97"/>
      <c r="F44" s="97"/>
      <c r="G44" s="92" t="s">
        <v>687</v>
      </c>
      <c r="H44" s="93">
        <v>0.3</v>
      </c>
      <c r="I44" s="92" t="s">
        <v>687</v>
      </c>
      <c r="J44" s="93">
        <v>0.3</v>
      </c>
      <c r="K44" s="92" t="s">
        <v>687</v>
      </c>
      <c r="L44" s="93">
        <v>0.3</v>
      </c>
      <c r="M44" s="94">
        <f t="shared" si="1"/>
        <v>0.89999999999999991</v>
      </c>
      <c r="N44" s="99" t="s">
        <v>30</v>
      </c>
      <c r="O44" s="95"/>
      <c r="P44" s="95"/>
      <c r="Q44" s="8"/>
    </row>
    <row r="45" spans="1:17" ht="63" hidden="1" customHeight="1" thickBot="1" x14ac:dyDescent="0.3">
      <c r="A45" s="8"/>
      <c r="B45" s="30" t="s">
        <v>131</v>
      </c>
      <c r="C45" s="31" t="s">
        <v>249</v>
      </c>
      <c r="D45" s="32" t="s">
        <v>18</v>
      </c>
      <c r="E45" s="33" t="s">
        <v>252</v>
      </c>
      <c r="F45" s="33">
        <v>1</v>
      </c>
      <c r="G45" s="33" t="s">
        <v>253</v>
      </c>
      <c r="H45" s="33">
        <v>1</v>
      </c>
      <c r="I45" s="33"/>
      <c r="J45" s="33"/>
      <c r="K45" s="33"/>
      <c r="L45" s="33"/>
      <c r="M45" s="37">
        <f t="shared" si="1"/>
        <v>2</v>
      </c>
      <c r="N45" s="36" t="s">
        <v>63</v>
      </c>
      <c r="O45" s="37" t="s">
        <v>21</v>
      </c>
      <c r="P45" s="37"/>
      <c r="Q45" s="8"/>
    </row>
    <row r="46" spans="1:17" ht="63" hidden="1" customHeight="1" thickBot="1" x14ac:dyDescent="0.3">
      <c r="A46" s="8"/>
      <c r="B46" s="30" t="s">
        <v>131</v>
      </c>
      <c r="C46" s="31" t="s">
        <v>249</v>
      </c>
      <c r="D46" s="32" t="s">
        <v>18</v>
      </c>
      <c r="E46" s="33" t="s">
        <v>254</v>
      </c>
      <c r="F46" s="34">
        <v>0.5</v>
      </c>
      <c r="G46" s="33" t="s">
        <v>255</v>
      </c>
      <c r="H46" s="34">
        <v>0.5</v>
      </c>
      <c r="I46" s="33"/>
      <c r="J46" s="33"/>
      <c r="K46" s="33"/>
      <c r="L46" s="33"/>
      <c r="M46" s="37">
        <f t="shared" si="1"/>
        <v>1</v>
      </c>
      <c r="N46" s="36" t="s">
        <v>63</v>
      </c>
      <c r="O46" s="37" t="s">
        <v>21</v>
      </c>
      <c r="P46" s="37"/>
      <c r="Q46" s="8"/>
    </row>
    <row r="47" spans="1:17" ht="63" hidden="1" customHeight="1" thickBot="1" x14ac:dyDescent="0.3">
      <c r="A47" s="8"/>
      <c r="B47" s="9" t="s">
        <v>16</v>
      </c>
      <c r="C47" s="16" t="s">
        <v>52</v>
      </c>
      <c r="D47" s="10" t="s">
        <v>18</v>
      </c>
      <c r="E47" s="11" t="s">
        <v>62</v>
      </c>
      <c r="F47" s="12">
        <f>100%/3</f>
        <v>0.33333333333333331</v>
      </c>
      <c r="G47" s="11" t="s">
        <v>62</v>
      </c>
      <c r="H47" s="12">
        <f>100%/3</f>
        <v>0.33333333333333331</v>
      </c>
      <c r="I47" s="11" t="s">
        <v>62</v>
      </c>
      <c r="J47" s="12">
        <f>100%/3</f>
        <v>0.33333333333333331</v>
      </c>
      <c r="K47" s="11"/>
      <c r="L47" s="11"/>
      <c r="M47" s="13">
        <f t="shared" si="1"/>
        <v>1</v>
      </c>
      <c r="N47" s="26" t="s">
        <v>63</v>
      </c>
      <c r="O47" s="15"/>
      <c r="P47" s="15"/>
      <c r="Q47" s="8"/>
    </row>
    <row r="48" spans="1:17" ht="63" hidden="1" customHeight="1" thickBot="1" x14ac:dyDescent="0.3">
      <c r="A48" s="8"/>
      <c r="B48" s="30" t="s">
        <v>131</v>
      </c>
      <c r="C48" s="31" t="s">
        <v>158</v>
      </c>
      <c r="D48" s="32" t="s">
        <v>18</v>
      </c>
      <c r="E48" s="33" t="s">
        <v>165</v>
      </c>
      <c r="F48" s="34">
        <v>0.5</v>
      </c>
      <c r="G48" s="33" t="s">
        <v>165</v>
      </c>
      <c r="H48" s="34">
        <v>0.5</v>
      </c>
      <c r="I48" s="33"/>
      <c r="J48" s="33"/>
      <c r="K48" s="33"/>
      <c r="L48" s="33"/>
      <c r="M48" s="35">
        <f t="shared" si="1"/>
        <v>1</v>
      </c>
      <c r="N48" s="36" t="s">
        <v>63</v>
      </c>
      <c r="O48" s="37"/>
      <c r="P48" s="37"/>
      <c r="Q48" s="8"/>
    </row>
    <row r="49" spans="1:17" ht="63" hidden="1" customHeight="1" thickBot="1" x14ac:dyDescent="0.3">
      <c r="A49" s="8"/>
      <c r="B49" s="30" t="s">
        <v>131</v>
      </c>
      <c r="C49" s="31" t="s">
        <v>158</v>
      </c>
      <c r="D49" s="32" t="s">
        <v>18</v>
      </c>
      <c r="E49" s="33"/>
      <c r="F49" s="33"/>
      <c r="G49" s="33" t="s">
        <v>166</v>
      </c>
      <c r="H49" s="34">
        <f>100%/3</f>
        <v>0.33333333333333331</v>
      </c>
      <c r="I49" s="33" t="s">
        <v>166</v>
      </c>
      <c r="J49" s="34">
        <f>100%/3</f>
        <v>0.33333333333333331</v>
      </c>
      <c r="K49" s="33" t="s">
        <v>166</v>
      </c>
      <c r="L49" s="34">
        <f>100%/3</f>
        <v>0.33333333333333331</v>
      </c>
      <c r="M49" s="35">
        <f t="shared" si="1"/>
        <v>1</v>
      </c>
      <c r="N49" s="37" t="s">
        <v>63</v>
      </c>
      <c r="O49" s="37"/>
      <c r="P49" s="37"/>
      <c r="Q49" s="8"/>
    </row>
    <row r="50" spans="1:17" ht="63" hidden="1" customHeight="1" thickBot="1" x14ac:dyDescent="0.3">
      <c r="A50" s="8"/>
      <c r="B50" s="30" t="s">
        <v>131</v>
      </c>
      <c r="C50" s="31" t="s">
        <v>158</v>
      </c>
      <c r="D50" s="32" t="s">
        <v>18</v>
      </c>
      <c r="E50" s="33"/>
      <c r="F50" s="33"/>
      <c r="G50" s="33"/>
      <c r="H50" s="33"/>
      <c r="I50" s="33"/>
      <c r="J50" s="33"/>
      <c r="K50" s="33" t="s">
        <v>167</v>
      </c>
      <c r="L50" s="34">
        <v>1</v>
      </c>
      <c r="M50" s="35">
        <f t="shared" si="1"/>
        <v>1</v>
      </c>
      <c r="N50" s="37" t="s">
        <v>63</v>
      </c>
      <c r="O50" s="37"/>
      <c r="P50" s="37"/>
      <c r="Q50" s="8"/>
    </row>
    <row r="51" spans="1:17" ht="63" hidden="1" customHeight="1" thickBot="1" x14ac:dyDescent="0.3">
      <c r="A51" s="8"/>
      <c r="B51" s="30" t="s">
        <v>131</v>
      </c>
      <c r="C51" s="31" t="s">
        <v>249</v>
      </c>
      <c r="D51" s="32" t="s">
        <v>18</v>
      </c>
      <c r="E51" s="33"/>
      <c r="F51" s="33"/>
      <c r="G51" s="33"/>
      <c r="H51" s="33"/>
      <c r="I51" s="33" t="s">
        <v>256</v>
      </c>
      <c r="J51" s="34">
        <v>0.5</v>
      </c>
      <c r="K51" s="33" t="s">
        <v>257</v>
      </c>
      <c r="L51" s="34">
        <v>0.5</v>
      </c>
      <c r="M51" s="37">
        <f t="shared" si="1"/>
        <v>1</v>
      </c>
      <c r="N51" s="37" t="s">
        <v>63</v>
      </c>
      <c r="O51" s="37"/>
      <c r="P51" s="37"/>
      <c r="Q51" s="8"/>
    </row>
    <row r="52" spans="1:17" ht="63" hidden="1" customHeight="1" thickBot="1" x14ac:dyDescent="0.3">
      <c r="A52" s="8"/>
      <c r="B52" s="30" t="s">
        <v>131</v>
      </c>
      <c r="C52" s="31" t="s">
        <v>262</v>
      </c>
      <c r="D52" s="32" t="s">
        <v>18</v>
      </c>
      <c r="E52" s="33"/>
      <c r="F52" s="33"/>
      <c r="G52" s="33" t="s">
        <v>263</v>
      </c>
      <c r="H52" s="33">
        <v>2</v>
      </c>
      <c r="I52" s="33" t="s">
        <v>264</v>
      </c>
      <c r="J52" s="33">
        <v>3</v>
      </c>
      <c r="K52" s="33" t="s">
        <v>265</v>
      </c>
      <c r="L52" s="33">
        <v>2</v>
      </c>
      <c r="M52" s="37">
        <f t="shared" si="1"/>
        <v>7</v>
      </c>
      <c r="N52" s="43" t="s">
        <v>20</v>
      </c>
      <c r="O52" s="43" t="s">
        <v>21</v>
      </c>
      <c r="P52" s="43" t="s">
        <v>266</v>
      </c>
      <c r="Q52" s="8"/>
    </row>
    <row r="53" spans="1:17" ht="63" hidden="1" customHeight="1" thickBot="1" x14ac:dyDescent="0.3">
      <c r="A53" s="8"/>
      <c r="B53" s="30" t="s">
        <v>131</v>
      </c>
      <c r="C53" s="31" t="s">
        <v>249</v>
      </c>
      <c r="D53" s="32" t="s">
        <v>18</v>
      </c>
      <c r="E53" s="33"/>
      <c r="F53" s="33"/>
      <c r="G53" s="33" t="s">
        <v>258</v>
      </c>
      <c r="H53" s="33">
        <v>3</v>
      </c>
      <c r="I53" s="33" t="s">
        <v>259</v>
      </c>
      <c r="J53" s="33">
        <v>2</v>
      </c>
      <c r="K53" s="33"/>
      <c r="L53" s="33"/>
      <c r="M53" s="37">
        <f t="shared" si="1"/>
        <v>5</v>
      </c>
      <c r="N53" s="43" t="s">
        <v>20</v>
      </c>
      <c r="O53" s="43" t="s">
        <v>21</v>
      </c>
      <c r="P53" s="43" t="s">
        <v>48</v>
      </c>
      <c r="Q53" s="8"/>
    </row>
    <row r="54" spans="1:17" ht="63" hidden="1" customHeight="1" thickBot="1" x14ac:dyDescent="0.3">
      <c r="A54" s="8"/>
      <c r="B54" s="9" t="s">
        <v>16</v>
      </c>
      <c r="C54" s="9" t="s">
        <v>17</v>
      </c>
      <c r="D54" s="10" t="s">
        <v>18</v>
      </c>
      <c r="E54" s="11" t="s">
        <v>19</v>
      </c>
      <c r="F54" s="12">
        <v>0.5</v>
      </c>
      <c r="G54" s="11"/>
      <c r="H54" s="11"/>
      <c r="I54" s="11" t="s">
        <v>19</v>
      </c>
      <c r="J54" s="12">
        <v>0.5</v>
      </c>
      <c r="K54" s="11"/>
      <c r="L54" s="11"/>
      <c r="M54" s="13">
        <f t="shared" si="1"/>
        <v>1</v>
      </c>
      <c r="N54" s="14" t="s">
        <v>20</v>
      </c>
      <c r="O54" s="14" t="s">
        <v>21</v>
      </c>
      <c r="P54" s="14"/>
      <c r="Q54" s="8"/>
    </row>
    <row r="55" spans="1:17" ht="63" hidden="1" customHeight="1" thickBot="1" x14ac:dyDescent="0.3">
      <c r="A55" s="8"/>
      <c r="B55" s="9" t="s">
        <v>16</v>
      </c>
      <c r="C55" s="9" t="s">
        <v>17</v>
      </c>
      <c r="D55" s="10" t="s">
        <v>18</v>
      </c>
      <c r="E55" s="11"/>
      <c r="F55" s="11"/>
      <c r="G55" s="11"/>
      <c r="H55" s="11"/>
      <c r="I55" s="11" t="s">
        <v>22</v>
      </c>
      <c r="J55" s="11">
        <v>2</v>
      </c>
      <c r="K55" s="11" t="s">
        <v>23</v>
      </c>
      <c r="L55" s="11">
        <v>1</v>
      </c>
      <c r="M55" s="15">
        <f t="shared" si="1"/>
        <v>3</v>
      </c>
      <c r="N55" s="14" t="s">
        <v>20</v>
      </c>
      <c r="O55" s="14" t="s">
        <v>21</v>
      </c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17</v>
      </c>
      <c r="D56" s="10" t="s">
        <v>18</v>
      </c>
      <c r="E56" s="17"/>
      <c r="F56" s="17"/>
      <c r="G56" s="17" t="s">
        <v>24</v>
      </c>
      <c r="H56" s="18">
        <v>1</v>
      </c>
      <c r="I56" s="17" t="s">
        <v>24</v>
      </c>
      <c r="J56" s="18">
        <v>1</v>
      </c>
      <c r="K56" s="17" t="s">
        <v>24</v>
      </c>
      <c r="L56" s="18">
        <v>1</v>
      </c>
      <c r="M56" s="13">
        <f>(F56+H56+J56+L56)/3</f>
        <v>1</v>
      </c>
      <c r="N56" s="25" t="s">
        <v>20</v>
      </c>
      <c r="O56" s="25" t="s">
        <v>21</v>
      </c>
      <c r="P56" s="25"/>
      <c r="Q56" s="8"/>
    </row>
    <row r="57" spans="1:17" ht="63" hidden="1" customHeight="1" thickBot="1" x14ac:dyDescent="0.3">
      <c r="A57" s="8"/>
      <c r="B57" s="30" t="s">
        <v>131</v>
      </c>
      <c r="C57" s="31" t="s">
        <v>240</v>
      </c>
      <c r="D57" s="32" t="s">
        <v>18</v>
      </c>
      <c r="E57" s="33" t="s">
        <v>241</v>
      </c>
      <c r="F57" s="33">
        <v>5</v>
      </c>
      <c r="G57" s="33" t="s">
        <v>241</v>
      </c>
      <c r="H57" s="33">
        <v>10</v>
      </c>
      <c r="I57" s="33" t="s">
        <v>241</v>
      </c>
      <c r="J57" s="33">
        <v>7</v>
      </c>
      <c r="K57" s="33" t="s">
        <v>241</v>
      </c>
      <c r="L57" s="33">
        <v>3</v>
      </c>
      <c r="M57" s="37">
        <f t="shared" ref="M57:M67" si="2">F57+H57+J57+L57</f>
        <v>25</v>
      </c>
      <c r="N57" s="37" t="s">
        <v>20</v>
      </c>
      <c r="O57" s="37" t="s">
        <v>21</v>
      </c>
      <c r="P57" s="37"/>
      <c r="Q57" s="8"/>
    </row>
    <row r="58" spans="1:17" ht="63" hidden="1" customHeight="1" thickBot="1" x14ac:dyDescent="0.3">
      <c r="A58" s="8"/>
      <c r="B58" s="30" t="s">
        <v>131</v>
      </c>
      <c r="C58" s="31" t="s">
        <v>240</v>
      </c>
      <c r="D58" s="32" t="s">
        <v>18</v>
      </c>
      <c r="E58" s="33"/>
      <c r="F58" s="33"/>
      <c r="G58" s="33" t="s">
        <v>242</v>
      </c>
      <c r="H58" s="33">
        <v>3</v>
      </c>
      <c r="I58" s="40" t="s">
        <v>243</v>
      </c>
      <c r="J58" s="33">
        <v>2</v>
      </c>
      <c r="K58" s="40"/>
      <c r="L58" s="33"/>
      <c r="M58" s="37">
        <f t="shared" si="2"/>
        <v>5</v>
      </c>
      <c r="N58" s="37" t="s">
        <v>20</v>
      </c>
      <c r="O58" s="37" t="s">
        <v>21</v>
      </c>
      <c r="P58" s="37"/>
      <c r="Q58" s="8"/>
    </row>
    <row r="59" spans="1:17" ht="63" hidden="1" customHeight="1" thickBot="1" x14ac:dyDescent="0.3">
      <c r="A59" s="8"/>
      <c r="B59" s="30" t="s">
        <v>131</v>
      </c>
      <c r="C59" s="31" t="s">
        <v>240</v>
      </c>
      <c r="D59" s="32" t="s">
        <v>18</v>
      </c>
      <c r="E59" s="38"/>
      <c r="F59" s="38"/>
      <c r="G59" s="33" t="s">
        <v>244</v>
      </c>
      <c r="H59" s="33">
        <v>2</v>
      </c>
      <c r="I59" s="40"/>
      <c r="J59" s="40"/>
      <c r="K59" s="40"/>
      <c r="L59" s="33"/>
      <c r="M59" s="37">
        <f t="shared" si="2"/>
        <v>2</v>
      </c>
      <c r="N59" s="37" t="s">
        <v>20</v>
      </c>
      <c r="O59" s="37" t="s">
        <v>21</v>
      </c>
      <c r="P59" s="37"/>
      <c r="Q59" s="8"/>
    </row>
    <row r="60" spans="1:17" ht="63" hidden="1" customHeight="1" thickBot="1" x14ac:dyDescent="0.3">
      <c r="A60" s="8"/>
      <c r="B60" s="60" t="s">
        <v>308</v>
      </c>
      <c r="C60" s="61" t="s">
        <v>322</v>
      </c>
      <c r="D60" s="62" t="s">
        <v>18</v>
      </c>
      <c r="E60" s="69" t="s">
        <v>324</v>
      </c>
      <c r="F60" s="68">
        <v>0.25</v>
      </c>
      <c r="G60" s="69" t="s">
        <v>325</v>
      </c>
      <c r="H60" s="68">
        <v>0.25</v>
      </c>
      <c r="I60" s="69" t="s">
        <v>325</v>
      </c>
      <c r="J60" s="68">
        <v>0.25</v>
      </c>
      <c r="K60" s="69" t="s">
        <v>325</v>
      </c>
      <c r="L60" s="68">
        <v>0.25</v>
      </c>
      <c r="M60" s="65">
        <f t="shared" si="2"/>
        <v>1</v>
      </c>
      <c r="N60" s="70" t="s">
        <v>20</v>
      </c>
      <c r="O60" s="70" t="s">
        <v>76</v>
      </c>
      <c r="P60" s="70"/>
      <c r="Q60" s="8"/>
    </row>
    <row r="61" spans="1:17" ht="63" hidden="1" customHeight="1" thickBot="1" x14ac:dyDescent="0.3">
      <c r="A61" s="8"/>
      <c r="B61" s="30" t="s">
        <v>131</v>
      </c>
      <c r="C61" s="31" t="s">
        <v>210</v>
      </c>
      <c r="D61" s="32" t="s">
        <v>18</v>
      </c>
      <c r="E61" s="33" t="s">
        <v>211</v>
      </c>
      <c r="F61" s="34">
        <v>0.2</v>
      </c>
      <c r="G61" s="33" t="s">
        <v>211</v>
      </c>
      <c r="H61" s="34">
        <v>0.22</v>
      </c>
      <c r="I61" s="33" t="s">
        <v>211</v>
      </c>
      <c r="J61" s="34">
        <v>0.23</v>
      </c>
      <c r="K61" s="33" t="s">
        <v>211</v>
      </c>
      <c r="L61" s="34">
        <v>0.25</v>
      </c>
      <c r="M61" s="35">
        <f t="shared" si="2"/>
        <v>0.9</v>
      </c>
      <c r="N61" s="37" t="s">
        <v>20</v>
      </c>
      <c r="O61" s="37" t="s">
        <v>42</v>
      </c>
      <c r="P61" s="37"/>
      <c r="Q61" s="8"/>
    </row>
    <row r="62" spans="1:17" ht="63" hidden="1" customHeight="1" thickBot="1" x14ac:dyDescent="0.3">
      <c r="A62" s="8"/>
      <c r="B62" s="9" t="s">
        <v>16</v>
      </c>
      <c r="C62" s="16" t="s">
        <v>45</v>
      </c>
      <c r="D62" s="10" t="s">
        <v>18</v>
      </c>
      <c r="E62" s="17" t="s">
        <v>46</v>
      </c>
      <c r="F62" s="22">
        <v>1</v>
      </c>
      <c r="G62" s="17" t="s">
        <v>47</v>
      </c>
      <c r="H62" s="22">
        <v>1</v>
      </c>
      <c r="I62" s="23"/>
      <c r="J62" s="23"/>
      <c r="K62" s="23"/>
      <c r="L62" s="17"/>
      <c r="M62" s="13">
        <f t="shared" si="2"/>
        <v>2</v>
      </c>
      <c r="N62" s="25" t="s">
        <v>20</v>
      </c>
      <c r="O62" s="25" t="s">
        <v>48</v>
      </c>
      <c r="P62" s="25"/>
      <c r="Q62" s="8"/>
    </row>
    <row r="63" spans="1:17" ht="63" hidden="1" customHeight="1" thickBot="1" x14ac:dyDescent="0.3">
      <c r="A63" s="8"/>
      <c r="B63" s="9" t="s">
        <v>16</v>
      </c>
      <c r="C63" s="16" t="s">
        <v>17</v>
      </c>
      <c r="D63" s="10" t="s">
        <v>18</v>
      </c>
      <c r="E63" s="17"/>
      <c r="F63" s="17"/>
      <c r="G63" s="17" t="s">
        <v>25</v>
      </c>
      <c r="H63" s="18">
        <v>1</v>
      </c>
      <c r="I63" s="17"/>
      <c r="J63" s="18"/>
      <c r="K63" s="17"/>
      <c r="L63" s="18"/>
      <c r="M63" s="13">
        <f t="shared" si="2"/>
        <v>1</v>
      </c>
      <c r="N63" s="25" t="s">
        <v>20</v>
      </c>
      <c r="O63" s="25"/>
      <c r="P63" s="25"/>
      <c r="Q63" s="8"/>
    </row>
    <row r="64" spans="1:17" ht="63" hidden="1" customHeight="1" thickBot="1" x14ac:dyDescent="0.3">
      <c r="A64" s="8"/>
      <c r="B64" s="30" t="s">
        <v>131</v>
      </c>
      <c r="C64" s="31" t="s">
        <v>132</v>
      </c>
      <c r="D64" s="32" t="s">
        <v>18</v>
      </c>
      <c r="E64" s="33" t="s">
        <v>144</v>
      </c>
      <c r="F64" s="34">
        <v>0.25</v>
      </c>
      <c r="G64" s="33" t="s">
        <v>145</v>
      </c>
      <c r="H64" s="34">
        <v>0.25</v>
      </c>
      <c r="I64" s="33" t="s">
        <v>145</v>
      </c>
      <c r="J64" s="34">
        <v>0.25</v>
      </c>
      <c r="K64" s="33" t="s">
        <v>145</v>
      </c>
      <c r="L64" s="34">
        <v>0.25</v>
      </c>
      <c r="M64" s="35">
        <f t="shared" si="2"/>
        <v>1</v>
      </c>
      <c r="N64" s="37" t="s">
        <v>20</v>
      </c>
      <c r="O64" s="37"/>
      <c r="P64" s="37"/>
      <c r="Q64" s="8"/>
    </row>
    <row r="65" spans="1:17" ht="63" hidden="1" customHeight="1" thickBot="1" x14ac:dyDescent="0.3">
      <c r="A65" s="8"/>
      <c r="B65" s="30" t="s">
        <v>131</v>
      </c>
      <c r="C65" s="31" t="s">
        <v>158</v>
      </c>
      <c r="D65" s="32" t="s">
        <v>18</v>
      </c>
      <c r="E65" s="38"/>
      <c r="F65" s="38"/>
      <c r="G65" s="38" t="s">
        <v>168</v>
      </c>
      <c r="H65" s="44">
        <v>0.33329999999999999</v>
      </c>
      <c r="I65" s="38" t="s">
        <v>168</v>
      </c>
      <c r="J65" s="44">
        <v>0.33329999999999999</v>
      </c>
      <c r="K65" s="38" t="s">
        <v>168</v>
      </c>
      <c r="L65" s="44">
        <v>0.33329999999999999</v>
      </c>
      <c r="M65" s="35">
        <f t="shared" si="2"/>
        <v>0.99990000000000001</v>
      </c>
      <c r="N65" s="123" t="s">
        <v>20</v>
      </c>
      <c r="O65" s="123"/>
      <c r="P65" s="123"/>
      <c r="Q65" s="8"/>
    </row>
    <row r="66" spans="1:17" ht="63" hidden="1" customHeight="1" thickBot="1" x14ac:dyDescent="0.3">
      <c r="A66" s="8"/>
      <c r="B66" s="30" t="s">
        <v>131</v>
      </c>
      <c r="C66" s="31" t="s">
        <v>193</v>
      </c>
      <c r="D66" s="32" t="s">
        <v>18</v>
      </c>
      <c r="E66" s="33"/>
      <c r="F66" s="33"/>
      <c r="G66" s="33" t="s">
        <v>195</v>
      </c>
      <c r="H66" s="33">
        <v>7</v>
      </c>
      <c r="I66" s="33"/>
      <c r="J66" s="33"/>
      <c r="K66" s="33"/>
      <c r="L66" s="33"/>
      <c r="M66" s="37">
        <f t="shared" si="2"/>
        <v>7</v>
      </c>
      <c r="N66" s="37" t="s">
        <v>20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210</v>
      </c>
      <c r="D67" s="32" t="s">
        <v>18</v>
      </c>
      <c r="E67" s="38"/>
      <c r="F67" s="38"/>
      <c r="G67" s="38" t="s">
        <v>212</v>
      </c>
      <c r="H67" s="44">
        <v>0.33329999999999999</v>
      </c>
      <c r="I67" s="38" t="s">
        <v>212</v>
      </c>
      <c r="J67" s="44">
        <v>0.33329999999999999</v>
      </c>
      <c r="K67" s="38" t="s">
        <v>212</v>
      </c>
      <c r="L67" s="44">
        <v>0.33329999999999999</v>
      </c>
      <c r="M67" s="35">
        <f t="shared" si="2"/>
        <v>0.99990000000000001</v>
      </c>
      <c r="N67" s="45" t="s">
        <v>20</v>
      </c>
      <c r="O67" s="45"/>
      <c r="P67" s="45"/>
      <c r="Q67" s="8"/>
    </row>
    <row r="68" spans="1:17" ht="63" hidden="1" customHeight="1" thickBot="1" x14ac:dyDescent="0.3">
      <c r="A68" s="8"/>
      <c r="B68" s="30" t="s">
        <v>131</v>
      </c>
      <c r="C68" s="31" t="s">
        <v>240</v>
      </c>
      <c r="D68" s="32" t="s">
        <v>18</v>
      </c>
      <c r="E68" s="38"/>
      <c r="F68" s="38"/>
      <c r="G68" s="38" t="s">
        <v>245</v>
      </c>
      <c r="H68" s="44">
        <v>1</v>
      </c>
      <c r="I68" s="38" t="s">
        <v>245</v>
      </c>
      <c r="J68" s="44">
        <v>1</v>
      </c>
      <c r="K68" s="38" t="s">
        <v>245</v>
      </c>
      <c r="L68" s="44">
        <v>1</v>
      </c>
      <c r="M68" s="35">
        <f>(F68+H68+J68+L68)/3</f>
        <v>1</v>
      </c>
      <c r="N68" s="45" t="s">
        <v>20</v>
      </c>
      <c r="O68" s="45"/>
      <c r="P68" s="45"/>
      <c r="Q68" s="8"/>
    </row>
    <row r="69" spans="1:17" ht="63" hidden="1" customHeight="1" thickBot="1" x14ac:dyDescent="0.3">
      <c r="A69" s="8"/>
      <c r="B69" s="48" t="s">
        <v>276</v>
      </c>
      <c r="C69" s="49" t="s">
        <v>279</v>
      </c>
      <c r="D69" s="50" t="s">
        <v>18</v>
      </c>
      <c r="E69" s="52" t="s">
        <v>280</v>
      </c>
      <c r="F69" s="53">
        <v>0.25</v>
      </c>
      <c r="G69" s="52" t="s">
        <v>280</v>
      </c>
      <c r="H69" s="53">
        <v>0.25</v>
      </c>
      <c r="I69" s="52" t="s">
        <v>280</v>
      </c>
      <c r="J69" s="53">
        <v>0.25</v>
      </c>
      <c r="K69" s="52" t="s">
        <v>280</v>
      </c>
      <c r="L69" s="53">
        <v>0.25</v>
      </c>
      <c r="M69" s="55">
        <f t="shared" ref="M69:M74" si="3">F69+H69+J69+L69</f>
        <v>1</v>
      </c>
      <c r="N69" s="56" t="s">
        <v>20</v>
      </c>
      <c r="O69" s="56"/>
      <c r="P69" s="56"/>
      <c r="Q69" s="8"/>
    </row>
    <row r="70" spans="1:17" ht="63" hidden="1" customHeight="1" thickBot="1" x14ac:dyDescent="0.3">
      <c r="A70" s="8"/>
      <c r="B70" s="48" t="s">
        <v>276</v>
      </c>
      <c r="C70" s="49" t="s">
        <v>279</v>
      </c>
      <c r="D70" s="50" t="s">
        <v>18</v>
      </c>
      <c r="E70" s="52" t="s">
        <v>281</v>
      </c>
      <c r="F70" s="52">
        <v>2</v>
      </c>
      <c r="G70" s="52" t="s">
        <v>281</v>
      </c>
      <c r="H70" s="52">
        <v>2</v>
      </c>
      <c r="I70" s="52" t="s">
        <v>281</v>
      </c>
      <c r="J70" s="52">
        <v>2</v>
      </c>
      <c r="K70" s="52" t="s">
        <v>281</v>
      </c>
      <c r="L70" s="52">
        <v>2</v>
      </c>
      <c r="M70" s="56">
        <f t="shared" si="3"/>
        <v>8</v>
      </c>
      <c r="N70" s="56" t="s">
        <v>20</v>
      </c>
      <c r="O70" s="56"/>
      <c r="P70" s="56"/>
      <c r="Q70" s="8"/>
    </row>
    <row r="71" spans="1:17" ht="63" hidden="1" customHeight="1" thickBot="1" x14ac:dyDescent="0.3">
      <c r="A71" s="8"/>
      <c r="B71" s="48" t="s">
        <v>276</v>
      </c>
      <c r="C71" s="49" t="s">
        <v>284</v>
      </c>
      <c r="D71" s="50" t="s">
        <v>18</v>
      </c>
      <c r="E71" s="52"/>
      <c r="F71" s="52"/>
      <c r="G71" s="52" t="s">
        <v>285</v>
      </c>
      <c r="H71" s="52">
        <v>2</v>
      </c>
      <c r="I71" s="52" t="s">
        <v>285</v>
      </c>
      <c r="J71" s="52">
        <v>2</v>
      </c>
      <c r="K71" s="52" t="s">
        <v>285</v>
      </c>
      <c r="L71" s="52">
        <v>2</v>
      </c>
      <c r="M71" s="56">
        <f t="shared" si="3"/>
        <v>6</v>
      </c>
      <c r="N71" s="56" t="s">
        <v>20</v>
      </c>
      <c r="O71" s="56"/>
      <c r="P71" s="56"/>
      <c r="Q71" s="8"/>
    </row>
    <row r="72" spans="1:17" ht="63" hidden="1" customHeight="1" thickBot="1" x14ac:dyDescent="0.3">
      <c r="A72" s="8"/>
      <c r="B72" s="48" t="s">
        <v>276</v>
      </c>
      <c r="C72" s="49" t="s">
        <v>284</v>
      </c>
      <c r="D72" s="50" t="s">
        <v>18</v>
      </c>
      <c r="E72" s="52" t="s">
        <v>286</v>
      </c>
      <c r="F72" s="53">
        <v>0.5</v>
      </c>
      <c r="G72" s="52" t="s">
        <v>286</v>
      </c>
      <c r="H72" s="53">
        <v>0.5</v>
      </c>
      <c r="I72" s="52"/>
      <c r="J72" s="52"/>
      <c r="K72" s="52"/>
      <c r="L72" s="52"/>
      <c r="M72" s="55">
        <f t="shared" si="3"/>
        <v>1</v>
      </c>
      <c r="N72" s="56" t="s">
        <v>20</v>
      </c>
      <c r="O72" s="56"/>
      <c r="P72" s="56"/>
      <c r="Q72" s="8"/>
    </row>
    <row r="73" spans="1:17" ht="63" hidden="1" customHeight="1" thickBot="1" x14ac:dyDescent="0.3">
      <c r="A73" s="8"/>
      <c r="B73" s="48" t="s">
        <v>276</v>
      </c>
      <c r="C73" s="49" t="s">
        <v>305</v>
      </c>
      <c r="D73" s="50" t="s">
        <v>18</v>
      </c>
      <c r="E73" s="51"/>
      <c r="F73" s="51"/>
      <c r="G73" s="51" t="s">
        <v>306</v>
      </c>
      <c r="H73" s="59">
        <v>1</v>
      </c>
      <c r="I73" s="51"/>
      <c r="J73" s="59"/>
      <c r="K73" s="51"/>
      <c r="L73" s="59"/>
      <c r="M73" s="55">
        <f t="shared" si="3"/>
        <v>1</v>
      </c>
      <c r="N73" s="58" t="s">
        <v>20</v>
      </c>
      <c r="O73" s="58"/>
      <c r="P73" s="58"/>
      <c r="Q73" s="8"/>
    </row>
    <row r="74" spans="1:17" ht="63" hidden="1" customHeight="1" thickBot="1" x14ac:dyDescent="0.3">
      <c r="A74" s="8"/>
      <c r="B74" s="60" t="s">
        <v>308</v>
      </c>
      <c r="C74" s="61" t="s">
        <v>322</v>
      </c>
      <c r="D74" s="62" t="s">
        <v>18</v>
      </c>
      <c r="E74" s="63" t="s">
        <v>323</v>
      </c>
      <c r="F74" s="68">
        <v>0.25</v>
      </c>
      <c r="G74" s="63" t="s">
        <v>323</v>
      </c>
      <c r="H74" s="68">
        <v>1.25</v>
      </c>
      <c r="I74" s="63" t="s">
        <v>323</v>
      </c>
      <c r="J74" s="68">
        <v>2.25</v>
      </c>
      <c r="K74" s="63" t="s">
        <v>323</v>
      </c>
      <c r="L74" s="68">
        <v>3.25</v>
      </c>
      <c r="M74" s="65">
        <f t="shared" si="3"/>
        <v>7</v>
      </c>
      <c r="N74" s="66" t="s">
        <v>20</v>
      </c>
      <c r="O74" s="66"/>
      <c r="P74" s="66"/>
      <c r="Q74" s="8"/>
    </row>
    <row r="75" spans="1:17" ht="63" hidden="1" customHeight="1" thickBot="1" x14ac:dyDescent="0.3">
      <c r="A75" s="8"/>
      <c r="B75" s="60" t="s">
        <v>308</v>
      </c>
      <c r="C75" s="61" t="s">
        <v>322</v>
      </c>
      <c r="D75" s="62" t="s">
        <v>18</v>
      </c>
      <c r="E75" s="63"/>
      <c r="F75" s="63"/>
      <c r="G75" s="63" t="s">
        <v>326</v>
      </c>
      <c r="H75" s="72">
        <v>147</v>
      </c>
      <c r="I75" s="63" t="s">
        <v>326</v>
      </c>
      <c r="J75" s="72">
        <v>147</v>
      </c>
      <c r="K75" s="63" t="s">
        <v>326</v>
      </c>
      <c r="L75" s="72">
        <v>147</v>
      </c>
      <c r="M75" s="70">
        <f>(F75+H75+J75+L75)/3</f>
        <v>147</v>
      </c>
      <c r="N75" s="66" t="s">
        <v>20</v>
      </c>
      <c r="O75" s="66"/>
      <c r="P75" s="66"/>
      <c r="Q75" s="8"/>
    </row>
    <row r="76" spans="1:17" ht="63" hidden="1" customHeight="1" thickBot="1" x14ac:dyDescent="0.3">
      <c r="A76" s="8"/>
      <c r="B76" s="60" t="s">
        <v>308</v>
      </c>
      <c r="C76" s="61" t="s">
        <v>322</v>
      </c>
      <c r="D76" s="62" t="s">
        <v>18</v>
      </c>
      <c r="E76" s="63"/>
      <c r="F76" s="63"/>
      <c r="G76" s="63" t="s">
        <v>327</v>
      </c>
      <c r="H76" s="71">
        <v>0.8</v>
      </c>
      <c r="I76" s="63" t="s">
        <v>327</v>
      </c>
      <c r="J76" s="71">
        <v>0.8</v>
      </c>
      <c r="K76" s="63" t="s">
        <v>327</v>
      </c>
      <c r="L76" s="71">
        <v>0.8</v>
      </c>
      <c r="M76" s="65">
        <f>(F76+H76+J76+L76)/3</f>
        <v>0.80000000000000016</v>
      </c>
      <c r="N76" s="66" t="s">
        <v>20</v>
      </c>
      <c r="O76" s="66"/>
      <c r="P76" s="66"/>
      <c r="Q76" s="8"/>
    </row>
    <row r="77" spans="1:17" ht="63" hidden="1" customHeight="1" thickBot="1" x14ac:dyDescent="0.3">
      <c r="A77" s="8"/>
      <c r="B77" s="60" t="s">
        <v>308</v>
      </c>
      <c r="C77" s="61" t="s">
        <v>322</v>
      </c>
      <c r="D77" s="62" t="s">
        <v>18</v>
      </c>
      <c r="E77" s="63"/>
      <c r="F77" s="63"/>
      <c r="G77" s="63" t="s">
        <v>328</v>
      </c>
      <c r="H77" s="71">
        <v>1</v>
      </c>
      <c r="I77" s="63" t="s">
        <v>328</v>
      </c>
      <c r="J77" s="71">
        <v>1</v>
      </c>
      <c r="K77" s="63" t="s">
        <v>328</v>
      </c>
      <c r="L77" s="71">
        <v>1</v>
      </c>
      <c r="M77" s="65">
        <f>(F77+H77+J77+L77)/3</f>
        <v>1</v>
      </c>
      <c r="N77" s="66" t="s">
        <v>20</v>
      </c>
      <c r="O77" s="66"/>
      <c r="P77" s="66"/>
      <c r="Q77" s="8"/>
    </row>
    <row r="78" spans="1:17" ht="63" hidden="1" customHeight="1" thickBot="1" x14ac:dyDescent="0.3">
      <c r="A78" s="8"/>
      <c r="B78" s="60" t="s">
        <v>308</v>
      </c>
      <c r="C78" s="61" t="s">
        <v>322</v>
      </c>
      <c r="D78" s="62" t="s">
        <v>18</v>
      </c>
      <c r="E78" s="63"/>
      <c r="F78" s="63"/>
      <c r="G78" s="63" t="s">
        <v>329</v>
      </c>
      <c r="H78" s="71">
        <v>1</v>
      </c>
      <c r="I78" s="63" t="s">
        <v>329</v>
      </c>
      <c r="J78" s="71">
        <v>1</v>
      </c>
      <c r="K78" s="63" t="s">
        <v>329</v>
      </c>
      <c r="L78" s="71">
        <v>1</v>
      </c>
      <c r="M78" s="65">
        <f>(F78+H78+J78+L78)/3</f>
        <v>1</v>
      </c>
      <c r="N78" s="66" t="s">
        <v>20</v>
      </c>
      <c r="O78" s="66"/>
      <c r="P78" s="66"/>
      <c r="Q78" s="8"/>
    </row>
    <row r="79" spans="1:17" ht="63" hidden="1" customHeight="1" thickBot="1" x14ac:dyDescent="0.3">
      <c r="A79" s="8"/>
      <c r="B79" s="89" t="s">
        <v>405</v>
      </c>
      <c r="C79" s="90" t="s">
        <v>684</v>
      </c>
      <c r="D79" s="91" t="s">
        <v>18</v>
      </c>
      <c r="E79" s="92" t="s">
        <v>688</v>
      </c>
      <c r="F79" s="93">
        <v>0.25</v>
      </c>
      <c r="G79" s="92" t="s">
        <v>689</v>
      </c>
      <c r="H79" s="93">
        <v>0.25</v>
      </c>
      <c r="I79" s="92" t="s">
        <v>689</v>
      </c>
      <c r="J79" s="93">
        <v>0.25</v>
      </c>
      <c r="K79" s="92" t="s">
        <v>689</v>
      </c>
      <c r="L79" s="93">
        <v>0.25</v>
      </c>
      <c r="M79" s="94">
        <f>F79+H79+J79+L79</f>
        <v>1</v>
      </c>
      <c r="N79" s="95" t="s">
        <v>20</v>
      </c>
      <c r="O79" s="95"/>
      <c r="P79" s="95"/>
      <c r="Q79" s="8"/>
    </row>
    <row r="80" spans="1:17" ht="63" hidden="1" customHeight="1" thickBot="1" x14ac:dyDescent="0.3">
      <c r="A80" s="8"/>
      <c r="B80" s="89" t="s">
        <v>405</v>
      </c>
      <c r="C80" s="90" t="s">
        <v>684</v>
      </c>
      <c r="D80" s="91" t="s">
        <v>18</v>
      </c>
      <c r="E80" s="92" t="s">
        <v>690</v>
      </c>
      <c r="F80" s="93">
        <v>0.9</v>
      </c>
      <c r="G80" s="92" t="s">
        <v>690</v>
      </c>
      <c r="H80" s="93">
        <v>0.9</v>
      </c>
      <c r="I80" s="92" t="s">
        <v>690</v>
      </c>
      <c r="J80" s="93">
        <v>0.9</v>
      </c>
      <c r="K80" s="92" t="s">
        <v>690</v>
      </c>
      <c r="L80" s="93">
        <v>0.9</v>
      </c>
      <c r="M80" s="94">
        <f>(F80+H80+J80+L80)/4</f>
        <v>0.9</v>
      </c>
      <c r="N80" s="95" t="s">
        <v>20</v>
      </c>
      <c r="O80" s="95"/>
      <c r="P80" s="95"/>
      <c r="Q80" s="8"/>
    </row>
    <row r="81" spans="1:17" ht="63" hidden="1" customHeight="1" thickBot="1" x14ac:dyDescent="0.3">
      <c r="A81" s="8"/>
      <c r="B81" s="30" t="s">
        <v>131</v>
      </c>
      <c r="C81" s="31" t="s">
        <v>262</v>
      </c>
      <c r="D81" s="32" t="s">
        <v>18</v>
      </c>
      <c r="E81" s="33" t="s">
        <v>267</v>
      </c>
      <c r="F81" s="39">
        <v>0.2</v>
      </c>
      <c r="G81" s="33" t="s">
        <v>268</v>
      </c>
      <c r="H81" s="39">
        <v>0.4</v>
      </c>
      <c r="I81" s="33" t="s">
        <v>269</v>
      </c>
      <c r="J81" s="39">
        <v>0.3</v>
      </c>
      <c r="K81" s="33" t="s">
        <v>270</v>
      </c>
      <c r="L81" s="34">
        <v>0.1</v>
      </c>
      <c r="M81" s="47">
        <f t="shared" ref="M81:M112" si="4">F81+H81+J81+L81</f>
        <v>1.0000000000000002</v>
      </c>
      <c r="N81" s="45" t="s">
        <v>271</v>
      </c>
      <c r="O81" s="45" t="s">
        <v>266</v>
      </c>
      <c r="P81" s="37"/>
      <c r="Q81" s="8"/>
    </row>
    <row r="82" spans="1:17" ht="63" hidden="1" customHeight="1" thickBot="1" x14ac:dyDescent="0.3">
      <c r="A82" s="8"/>
      <c r="B82" s="9" t="s">
        <v>16</v>
      </c>
      <c r="C82" s="9" t="s">
        <v>17</v>
      </c>
      <c r="D82" s="10" t="s">
        <v>18</v>
      </c>
      <c r="E82" s="11" t="s">
        <v>29</v>
      </c>
      <c r="F82" s="11">
        <v>1</v>
      </c>
      <c r="G82" s="11"/>
      <c r="H82" s="11"/>
      <c r="I82" s="11"/>
      <c r="J82" s="11"/>
      <c r="K82" s="11"/>
      <c r="L82" s="11"/>
      <c r="M82" s="15">
        <f t="shared" si="4"/>
        <v>1</v>
      </c>
      <c r="N82" s="15" t="s">
        <v>21</v>
      </c>
      <c r="O82" s="15" t="s">
        <v>30</v>
      </c>
      <c r="P82" s="15"/>
      <c r="Q82" s="8"/>
    </row>
    <row r="83" spans="1:17" ht="63" hidden="1" customHeight="1" thickBot="1" x14ac:dyDescent="0.3">
      <c r="A83" s="8"/>
      <c r="B83" s="9" t="s">
        <v>16</v>
      </c>
      <c r="C83" s="9" t="s">
        <v>17</v>
      </c>
      <c r="D83" s="10" t="s">
        <v>18</v>
      </c>
      <c r="E83" s="11"/>
      <c r="F83" s="11"/>
      <c r="G83" s="11" t="s">
        <v>26</v>
      </c>
      <c r="H83" s="12">
        <v>0.5</v>
      </c>
      <c r="I83" s="11"/>
      <c r="J83" s="11"/>
      <c r="K83" s="11" t="s">
        <v>26</v>
      </c>
      <c r="L83" s="12">
        <v>0.5</v>
      </c>
      <c r="M83" s="13">
        <f t="shared" si="4"/>
        <v>1</v>
      </c>
      <c r="N83" s="15" t="s">
        <v>21</v>
      </c>
      <c r="O83" s="15"/>
      <c r="P83" s="15"/>
      <c r="Q83" s="8"/>
    </row>
    <row r="84" spans="1:17" ht="63" hidden="1" customHeight="1" thickBot="1" x14ac:dyDescent="0.3">
      <c r="A84" s="8"/>
      <c r="B84" s="9" t="s">
        <v>16</v>
      </c>
      <c r="C84" s="9" t="s">
        <v>17</v>
      </c>
      <c r="D84" s="10" t="s">
        <v>18</v>
      </c>
      <c r="E84" s="11" t="s">
        <v>27</v>
      </c>
      <c r="F84" s="12">
        <v>0.25</v>
      </c>
      <c r="G84" s="11" t="s">
        <v>27</v>
      </c>
      <c r="H84" s="12">
        <v>0.25</v>
      </c>
      <c r="I84" s="11" t="s">
        <v>27</v>
      </c>
      <c r="J84" s="12">
        <v>0.25</v>
      </c>
      <c r="K84" s="11" t="s">
        <v>27</v>
      </c>
      <c r="L84" s="12">
        <v>0.25</v>
      </c>
      <c r="M84" s="13">
        <f t="shared" si="4"/>
        <v>1</v>
      </c>
      <c r="N84" s="15" t="s">
        <v>21</v>
      </c>
      <c r="O84" s="15"/>
      <c r="P84" s="15"/>
      <c r="Q84" s="8"/>
    </row>
    <row r="85" spans="1:17" ht="63" hidden="1" customHeight="1" thickBot="1" x14ac:dyDescent="0.3">
      <c r="A85" s="8"/>
      <c r="B85" s="9" t="s">
        <v>16</v>
      </c>
      <c r="C85" s="9" t="s">
        <v>17</v>
      </c>
      <c r="D85" s="10" t="s">
        <v>18</v>
      </c>
      <c r="E85" s="11" t="s">
        <v>28</v>
      </c>
      <c r="F85" s="12">
        <v>0.25</v>
      </c>
      <c r="G85" s="11" t="s">
        <v>28</v>
      </c>
      <c r="H85" s="12">
        <v>0.25</v>
      </c>
      <c r="I85" s="11" t="s">
        <v>28</v>
      </c>
      <c r="J85" s="12">
        <v>0.25</v>
      </c>
      <c r="K85" s="11" t="s">
        <v>28</v>
      </c>
      <c r="L85" s="12">
        <v>0.25</v>
      </c>
      <c r="M85" s="13">
        <f t="shared" si="4"/>
        <v>1</v>
      </c>
      <c r="N85" s="15" t="s">
        <v>21</v>
      </c>
      <c r="O85" s="15"/>
      <c r="P85" s="15"/>
      <c r="Q85" s="8"/>
    </row>
    <row r="86" spans="1:17" ht="63" hidden="1" customHeight="1" thickBot="1" x14ac:dyDescent="0.3">
      <c r="A86" s="8"/>
      <c r="B86" s="9" t="s">
        <v>16</v>
      </c>
      <c r="C86" s="16" t="s">
        <v>33</v>
      </c>
      <c r="D86" s="10" t="s">
        <v>18</v>
      </c>
      <c r="E86" s="11" t="s">
        <v>34</v>
      </c>
      <c r="F86" s="11">
        <v>1</v>
      </c>
      <c r="G86" s="11"/>
      <c r="H86" s="11"/>
      <c r="I86" s="21"/>
      <c r="J86" s="21"/>
      <c r="K86" s="21"/>
      <c r="L86" s="11"/>
      <c r="M86" s="15">
        <f t="shared" si="4"/>
        <v>1</v>
      </c>
      <c r="N86" s="15" t="s">
        <v>21</v>
      </c>
      <c r="O86" s="15"/>
      <c r="P86" s="15"/>
      <c r="Q86" s="8"/>
    </row>
    <row r="87" spans="1:17" ht="63" hidden="1" customHeight="1" thickBot="1" x14ac:dyDescent="0.3">
      <c r="A87" s="8"/>
      <c r="B87" s="9" t="s">
        <v>16</v>
      </c>
      <c r="C87" s="16" t="s">
        <v>33</v>
      </c>
      <c r="D87" s="10" t="s">
        <v>18</v>
      </c>
      <c r="E87" s="11"/>
      <c r="F87" s="11"/>
      <c r="G87" s="17"/>
      <c r="H87" s="17"/>
      <c r="I87" s="21" t="s">
        <v>35</v>
      </c>
      <c r="J87" s="12">
        <v>0.5</v>
      </c>
      <c r="K87" s="21" t="s">
        <v>35</v>
      </c>
      <c r="L87" s="12">
        <v>0.5</v>
      </c>
      <c r="M87" s="13">
        <f t="shared" si="4"/>
        <v>1</v>
      </c>
      <c r="N87" s="14" t="s">
        <v>21</v>
      </c>
      <c r="O87" s="14"/>
      <c r="P87" s="14"/>
      <c r="Q87" s="8"/>
    </row>
    <row r="88" spans="1:17" ht="63" hidden="1" customHeight="1" thickBot="1" x14ac:dyDescent="0.3">
      <c r="A88" s="8"/>
      <c r="B88" s="9" t="s">
        <v>16</v>
      </c>
      <c r="C88" s="16" t="s">
        <v>127</v>
      </c>
      <c r="D88" s="10" t="s">
        <v>18</v>
      </c>
      <c r="E88" s="11" t="s">
        <v>128</v>
      </c>
      <c r="F88" s="12">
        <v>1</v>
      </c>
      <c r="G88" s="11"/>
      <c r="H88" s="11"/>
      <c r="I88" s="11"/>
      <c r="J88" s="11"/>
      <c r="K88" s="11"/>
      <c r="L88" s="11"/>
      <c r="M88" s="13">
        <f t="shared" si="4"/>
        <v>1</v>
      </c>
      <c r="N88" s="14" t="s">
        <v>21</v>
      </c>
      <c r="O88" s="15"/>
      <c r="P88" s="15"/>
      <c r="Q88" s="8"/>
    </row>
    <row r="89" spans="1:17" ht="63" hidden="1" customHeight="1" thickBot="1" x14ac:dyDescent="0.3">
      <c r="A89" s="8"/>
      <c r="B89" s="9" t="s">
        <v>16</v>
      </c>
      <c r="C89" s="16" t="s">
        <v>127</v>
      </c>
      <c r="D89" s="10" t="s">
        <v>18</v>
      </c>
      <c r="E89" s="11" t="s">
        <v>129</v>
      </c>
      <c r="F89" s="12">
        <v>0.25</v>
      </c>
      <c r="G89" s="11" t="s">
        <v>129</v>
      </c>
      <c r="H89" s="12">
        <v>0.25</v>
      </c>
      <c r="I89" s="11" t="s">
        <v>129</v>
      </c>
      <c r="J89" s="12">
        <v>0.25</v>
      </c>
      <c r="K89" s="11" t="s">
        <v>129</v>
      </c>
      <c r="L89" s="12">
        <v>0.25</v>
      </c>
      <c r="M89" s="13">
        <f t="shared" si="4"/>
        <v>1</v>
      </c>
      <c r="N89" s="15" t="s">
        <v>21</v>
      </c>
      <c r="O89" s="15"/>
      <c r="P89" s="15"/>
      <c r="Q89" s="8"/>
    </row>
    <row r="90" spans="1:17" ht="63" hidden="1" customHeight="1" thickBot="1" x14ac:dyDescent="0.3">
      <c r="A90" s="8"/>
      <c r="B90" s="89" t="s">
        <v>405</v>
      </c>
      <c r="C90" s="90" t="s">
        <v>715</v>
      </c>
      <c r="D90" s="91" t="s">
        <v>43</v>
      </c>
      <c r="E90" s="97"/>
      <c r="F90" s="97"/>
      <c r="G90" s="97" t="s">
        <v>718</v>
      </c>
      <c r="H90" s="105">
        <v>1</v>
      </c>
      <c r="I90" s="97"/>
      <c r="J90" s="97"/>
      <c r="K90" s="97"/>
      <c r="L90" s="97"/>
      <c r="M90" s="94">
        <f t="shared" si="4"/>
        <v>1</v>
      </c>
      <c r="N90" s="102" t="s">
        <v>21</v>
      </c>
      <c r="O90" s="102"/>
      <c r="P90" s="102"/>
      <c r="Q90" s="8"/>
    </row>
    <row r="91" spans="1:17" ht="63" hidden="1" customHeight="1" thickBot="1" x14ac:dyDescent="0.3">
      <c r="A91" s="8"/>
      <c r="B91" s="60" t="s">
        <v>308</v>
      </c>
      <c r="C91" s="61" t="s">
        <v>311</v>
      </c>
      <c r="D91" s="62" t="s">
        <v>227</v>
      </c>
      <c r="E91" s="67" t="s">
        <v>312</v>
      </c>
      <c r="F91" s="68">
        <v>0.25</v>
      </c>
      <c r="G91" s="67" t="s">
        <v>312</v>
      </c>
      <c r="H91" s="68">
        <v>0.25</v>
      </c>
      <c r="I91" s="69" t="s">
        <v>313</v>
      </c>
      <c r="J91" s="68">
        <v>0.25</v>
      </c>
      <c r="K91" s="69" t="s">
        <v>313</v>
      </c>
      <c r="L91" s="68">
        <v>0.25</v>
      </c>
      <c r="M91" s="65">
        <f t="shared" si="4"/>
        <v>1</v>
      </c>
      <c r="N91" s="70" t="s">
        <v>314</v>
      </c>
      <c r="O91" s="70"/>
      <c r="P91" s="70"/>
      <c r="Q91" s="8"/>
    </row>
    <row r="92" spans="1:17" ht="63" hidden="1" customHeight="1" thickBot="1" x14ac:dyDescent="0.3">
      <c r="A92" s="8"/>
      <c r="B92" s="60" t="s">
        <v>308</v>
      </c>
      <c r="C92" s="61" t="s">
        <v>311</v>
      </c>
      <c r="D92" s="62" t="s">
        <v>227</v>
      </c>
      <c r="E92" s="63"/>
      <c r="F92" s="63"/>
      <c r="G92" s="67" t="s">
        <v>315</v>
      </c>
      <c r="H92" s="68">
        <v>1</v>
      </c>
      <c r="I92" s="63"/>
      <c r="J92" s="63"/>
      <c r="K92" s="63"/>
      <c r="L92" s="63"/>
      <c r="M92" s="65">
        <f t="shared" si="4"/>
        <v>1</v>
      </c>
      <c r="N92" s="70" t="s">
        <v>314</v>
      </c>
      <c r="O92" s="70"/>
      <c r="P92" s="70"/>
      <c r="Q92" s="8"/>
    </row>
    <row r="93" spans="1:17" ht="63" hidden="1" customHeight="1" thickBot="1" x14ac:dyDescent="0.3">
      <c r="A93" s="8"/>
      <c r="B93" s="89" t="s">
        <v>405</v>
      </c>
      <c r="C93" s="90" t="s">
        <v>504</v>
      </c>
      <c r="D93" s="91" t="s">
        <v>126</v>
      </c>
      <c r="E93" s="92" t="s">
        <v>513</v>
      </c>
      <c r="F93" s="93">
        <v>0.5</v>
      </c>
      <c r="G93" s="92" t="s">
        <v>513</v>
      </c>
      <c r="H93" s="93">
        <v>0.5</v>
      </c>
      <c r="I93" s="92"/>
      <c r="J93" s="93"/>
      <c r="K93" s="92"/>
      <c r="L93" s="92"/>
      <c r="M93" s="94">
        <f t="shared" si="4"/>
        <v>1</v>
      </c>
      <c r="N93" s="95" t="s">
        <v>314</v>
      </c>
      <c r="O93" s="95"/>
      <c r="P93" s="95"/>
      <c r="Q93" s="8"/>
    </row>
    <row r="94" spans="1:17" ht="63" hidden="1" customHeight="1" thickBot="1" x14ac:dyDescent="0.3">
      <c r="A94" s="8"/>
      <c r="B94" s="89" t="s">
        <v>405</v>
      </c>
      <c r="C94" s="90" t="s">
        <v>504</v>
      </c>
      <c r="D94" s="91" t="s">
        <v>126</v>
      </c>
      <c r="E94" s="101"/>
      <c r="F94" s="101"/>
      <c r="G94" s="101"/>
      <c r="H94" s="92"/>
      <c r="I94" s="92" t="s">
        <v>514</v>
      </c>
      <c r="J94" s="93">
        <v>0.2</v>
      </c>
      <c r="K94" s="92" t="s">
        <v>514</v>
      </c>
      <c r="L94" s="93">
        <v>0.2</v>
      </c>
      <c r="M94" s="94">
        <f t="shared" si="4"/>
        <v>0.4</v>
      </c>
      <c r="N94" s="95" t="s">
        <v>314</v>
      </c>
      <c r="O94" s="95"/>
      <c r="P94" s="95"/>
      <c r="Q94" s="8"/>
    </row>
    <row r="95" spans="1:17" ht="63" hidden="1" customHeight="1" thickBot="1" x14ac:dyDescent="0.3">
      <c r="A95" s="8"/>
      <c r="B95" s="89" t="s">
        <v>405</v>
      </c>
      <c r="C95" s="90" t="s">
        <v>504</v>
      </c>
      <c r="D95" s="91" t="s">
        <v>126</v>
      </c>
      <c r="E95" s="92" t="s">
        <v>515</v>
      </c>
      <c r="F95" s="93">
        <v>0.4</v>
      </c>
      <c r="G95" s="92" t="s">
        <v>515</v>
      </c>
      <c r="H95" s="93">
        <v>0.6</v>
      </c>
      <c r="I95" s="92"/>
      <c r="J95" s="92"/>
      <c r="K95" s="92"/>
      <c r="L95" s="92"/>
      <c r="M95" s="94">
        <f t="shared" si="4"/>
        <v>1</v>
      </c>
      <c r="N95" s="95" t="s">
        <v>314</v>
      </c>
      <c r="O95" s="95"/>
      <c r="P95" s="95"/>
      <c r="Q95" s="8"/>
    </row>
    <row r="96" spans="1:17" ht="63" hidden="1" customHeight="1" thickBot="1" x14ac:dyDescent="0.3">
      <c r="A96" s="8"/>
      <c r="B96" s="89" t="s">
        <v>405</v>
      </c>
      <c r="C96" s="90" t="s">
        <v>602</v>
      </c>
      <c r="D96" s="91" t="s">
        <v>227</v>
      </c>
      <c r="E96" s="92"/>
      <c r="F96" s="92"/>
      <c r="G96" s="92" t="s">
        <v>604</v>
      </c>
      <c r="H96" s="93">
        <v>0.16500000000000001</v>
      </c>
      <c r="I96" s="92" t="s">
        <v>604</v>
      </c>
      <c r="J96" s="93">
        <v>0.16500000000000001</v>
      </c>
      <c r="K96" s="92" t="s">
        <v>604</v>
      </c>
      <c r="L96" s="93">
        <v>0.17</v>
      </c>
      <c r="M96" s="94">
        <f t="shared" si="4"/>
        <v>0.5</v>
      </c>
      <c r="N96" s="95" t="s">
        <v>314</v>
      </c>
      <c r="O96" s="95"/>
      <c r="P96" s="95"/>
      <c r="Q96" s="8"/>
    </row>
    <row r="97" spans="1:17" ht="63" hidden="1" customHeight="1" thickBot="1" x14ac:dyDescent="0.3">
      <c r="A97" s="8"/>
      <c r="B97" s="89" t="s">
        <v>405</v>
      </c>
      <c r="C97" s="90" t="s">
        <v>602</v>
      </c>
      <c r="D97" s="91" t="s">
        <v>227</v>
      </c>
      <c r="E97" s="97" t="s">
        <v>605</v>
      </c>
      <c r="F97" s="105">
        <v>0.15</v>
      </c>
      <c r="G97" s="97" t="s">
        <v>606</v>
      </c>
      <c r="H97" s="105">
        <v>0.45</v>
      </c>
      <c r="I97" s="92" t="s">
        <v>607</v>
      </c>
      <c r="J97" s="93">
        <v>0.2</v>
      </c>
      <c r="K97" s="92" t="s">
        <v>607</v>
      </c>
      <c r="L97" s="93">
        <v>0.2</v>
      </c>
      <c r="M97" s="94">
        <f t="shared" si="4"/>
        <v>1</v>
      </c>
      <c r="N97" s="95" t="s">
        <v>314</v>
      </c>
      <c r="O97" s="95"/>
      <c r="P97" s="95"/>
      <c r="Q97" s="8"/>
    </row>
    <row r="98" spans="1:17" ht="63" hidden="1" customHeight="1" thickBot="1" x14ac:dyDescent="0.3">
      <c r="A98" s="8"/>
      <c r="B98" s="89" t="s">
        <v>405</v>
      </c>
      <c r="C98" s="90" t="s">
        <v>602</v>
      </c>
      <c r="D98" s="91" t="s">
        <v>227</v>
      </c>
      <c r="E98" s="92" t="s">
        <v>608</v>
      </c>
      <c r="F98" s="93">
        <v>0.5</v>
      </c>
      <c r="G98" s="92" t="s">
        <v>608</v>
      </c>
      <c r="H98" s="93">
        <v>0.5</v>
      </c>
      <c r="I98" s="92"/>
      <c r="J98" s="92"/>
      <c r="K98" s="92"/>
      <c r="L98" s="92"/>
      <c r="M98" s="94">
        <f t="shared" si="4"/>
        <v>1</v>
      </c>
      <c r="N98" s="95" t="s">
        <v>314</v>
      </c>
      <c r="O98" s="99"/>
      <c r="P98" s="99"/>
      <c r="Q98" s="8"/>
    </row>
    <row r="99" spans="1:17" ht="63" hidden="1" customHeight="1" thickBot="1" x14ac:dyDescent="0.3">
      <c r="A99" s="8"/>
      <c r="B99" s="89" t="s">
        <v>405</v>
      </c>
      <c r="C99" s="90" t="s">
        <v>602</v>
      </c>
      <c r="D99" s="91" t="s">
        <v>227</v>
      </c>
      <c r="E99" s="92" t="s">
        <v>609</v>
      </c>
      <c r="F99" s="93">
        <v>0.25</v>
      </c>
      <c r="G99" s="92" t="s">
        <v>609</v>
      </c>
      <c r="H99" s="93">
        <v>0.25</v>
      </c>
      <c r="I99" s="92" t="s">
        <v>610</v>
      </c>
      <c r="J99" s="93">
        <v>0.25</v>
      </c>
      <c r="K99" s="92" t="s">
        <v>610</v>
      </c>
      <c r="L99" s="93">
        <v>0.25</v>
      </c>
      <c r="M99" s="94">
        <f t="shared" si="4"/>
        <v>1</v>
      </c>
      <c r="N99" s="95" t="s">
        <v>314</v>
      </c>
      <c r="O99" s="92"/>
      <c r="P99" s="92"/>
      <c r="Q99" s="8"/>
    </row>
    <row r="100" spans="1:17" ht="63" hidden="1" customHeight="1" thickBot="1" x14ac:dyDescent="0.3">
      <c r="A100" s="8"/>
      <c r="B100" s="89" t="s">
        <v>405</v>
      </c>
      <c r="C100" s="90" t="s">
        <v>602</v>
      </c>
      <c r="D100" s="91" t="s">
        <v>227</v>
      </c>
      <c r="E100" s="92" t="s">
        <v>611</v>
      </c>
      <c r="F100" s="93">
        <v>0.25</v>
      </c>
      <c r="G100" s="92" t="s">
        <v>611</v>
      </c>
      <c r="H100" s="93">
        <v>0.25</v>
      </c>
      <c r="I100" s="92" t="s">
        <v>612</v>
      </c>
      <c r="J100" s="93">
        <v>0.25</v>
      </c>
      <c r="K100" s="92" t="s">
        <v>612</v>
      </c>
      <c r="L100" s="93">
        <v>0.25</v>
      </c>
      <c r="M100" s="94">
        <f t="shared" si="4"/>
        <v>1</v>
      </c>
      <c r="N100" s="95" t="s">
        <v>314</v>
      </c>
      <c r="O100" s="97"/>
      <c r="P100" s="97"/>
      <c r="Q100" s="8"/>
    </row>
    <row r="101" spans="1:17" ht="63" hidden="1" customHeight="1" thickBot="1" x14ac:dyDescent="0.3">
      <c r="A101" s="8"/>
      <c r="B101" s="89" t="s">
        <v>405</v>
      </c>
      <c r="C101" s="90" t="s">
        <v>602</v>
      </c>
      <c r="D101" s="91" t="s">
        <v>227</v>
      </c>
      <c r="E101" s="92" t="s">
        <v>613</v>
      </c>
      <c r="F101" s="93">
        <v>0.5</v>
      </c>
      <c r="G101" s="92" t="s">
        <v>613</v>
      </c>
      <c r="H101" s="93">
        <v>0.5</v>
      </c>
      <c r="I101" s="92"/>
      <c r="J101" s="92"/>
      <c r="K101" s="92"/>
      <c r="L101" s="92"/>
      <c r="M101" s="94">
        <f t="shared" si="4"/>
        <v>1</v>
      </c>
      <c r="N101" s="95" t="s">
        <v>314</v>
      </c>
      <c r="O101" s="102"/>
      <c r="P101" s="102"/>
      <c r="Q101" s="8"/>
    </row>
    <row r="102" spans="1:17" ht="63" hidden="1" customHeight="1" thickBot="1" x14ac:dyDescent="0.3">
      <c r="A102" s="8"/>
      <c r="B102" s="89" t="s">
        <v>405</v>
      </c>
      <c r="C102" s="90" t="s">
        <v>706</v>
      </c>
      <c r="D102" s="91" t="s">
        <v>227</v>
      </c>
      <c r="E102" s="92" t="s">
        <v>708</v>
      </c>
      <c r="F102" s="93">
        <v>0.25</v>
      </c>
      <c r="G102" s="92" t="s">
        <v>709</v>
      </c>
      <c r="H102" s="93">
        <v>0.25</v>
      </c>
      <c r="I102" s="92" t="s">
        <v>709</v>
      </c>
      <c r="J102" s="93">
        <v>0.25</v>
      </c>
      <c r="K102" s="92" t="s">
        <v>709</v>
      </c>
      <c r="L102" s="93">
        <v>0.25</v>
      </c>
      <c r="M102" s="94">
        <f t="shared" si="4"/>
        <v>1</v>
      </c>
      <c r="N102" s="95" t="s">
        <v>314</v>
      </c>
      <c r="O102" s="95"/>
      <c r="P102" s="95"/>
      <c r="Q102" s="8"/>
    </row>
    <row r="103" spans="1:17" ht="63" hidden="1" customHeight="1" thickBot="1" x14ac:dyDescent="0.3">
      <c r="A103" s="8"/>
      <c r="B103" s="89" t="s">
        <v>405</v>
      </c>
      <c r="C103" s="90" t="s">
        <v>715</v>
      </c>
      <c r="D103" s="91" t="s">
        <v>43</v>
      </c>
      <c r="E103" s="97"/>
      <c r="F103" s="97"/>
      <c r="G103" s="97" t="s">
        <v>719</v>
      </c>
      <c r="H103" s="105">
        <v>1</v>
      </c>
      <c r="I103" s="97"/>
      <c r="J103" s="97"/>
      <c r="K103" s="97"/>
      <c r="L103" s="97"/>
      <c r="M103" s="94">
        <f t="shared" si="4"/>
        <v>1</v>
      </c>
      <c r="N103" s="102" t="s">
        <v>314</v>
      </c>
      <c r="O103" s="102"/>
      <c r="P103" s="102"/>
      <c r="Q103" s="8"/>
    </row>
    <row r="104" spans="1:17" ht="63" hidden="1" customHeight="1" thickBot="1" x14ac:dyDescent="0.3">
      <c r="A104" s="8"/>
      <c r="B104" s="89" t="s">
        <v>405</v>
      </c>
      <c r="C104" s="90" t="s">
        <v>715</v>
      </c>
      <c r="D104" s="91" t="s">
        <v>43</v>
      </c>
      <c r="E104" s="97"/>
      <c r="F104" s="97"/>
      <c r="G104" s="97" t="s">
        <v>720</v>
      </c>
      <c r="H104" s="105">
        <v>1</v>
      </c>
      <c r="I104" s="97"/>
      <c r="J104" s="97"/>
      <c r="K104" s="97"/>
      <c r="L104" s="97"/>
      <c r="M104" s="94">
        <f t="shared" si="4"/>
        <v>1</v>
      </c>
      <c r="N104" s="102" t="s">
        <v>314</v>
      </c>
      <c r="O104" s="102"/>
      <c r="P104" s="102"/>
      <c r="Q104" s="8"/>
    </row>
    <row r="105" spans="1:17" ht="63" hidden="1" customHeight="1" thickBot="1" x14ac:dyDescent="0.3">
      <c r="A105" s="8"/>
      <c r="B105" s="9" t="s">
        <v>16</v>
      </c>
      <c r="C105" s="16" t="s">
        <v>74</v>
      </c>
      <c r="D105" s="10" t="s">
        <v>18</v>
      </c>
      <c r="E105" s="11" t="s">
        <v>75</v>
      </c>
      <c r="F105" s="12">
        <v>1</v>
      </c>
      <c r="G105" s="11"/>
      <c r="H105" s="11"/>
      <c r="I105" s="11"/>
      <c r="J105" s="11"/>
      <c r="K105" s="11"/>
      <c r="L105" s="11"/>
      <c r="M105" s="13">
        <f t="shared" si="4"/>
        <v>1</v>
      </c>
      <c r="N105" s="15" t="s">
        <v>76</v>
      </c>
      <c r="O105" s="15"/>
      <c r="P105" s="15"/>
      <c r="Q105" s="8"/>
    </row>
    <row r="106" spans="1:17" ht="63" hidden="1" customHeight="1" thickBot="1" x14ac:dyDescent="0.3">
      <c r="A106" s="8"/>
      <c r="B106" s="48" t="s">
        <v>276</v>
      </c>
      <c r="C106" s="49" t="s">
        <v>279</v>
      </c>
      <c r="D106" s="50" t="s">
        <v>18</v>
      </c>
      <c r="E106" s="51" t="s">
        <v>282</v>
      </c>
      <c r="F106" s="51">
        <v>1</v>
      </c>
      <c r="G106" s="51" t="s">
        <v>282</v>
      </c>
      <c r="H106" s="51">
        <v>1</v>
      </c>
      <c r="I106" s="51" t="s">
        <v>282</v>
      </c>
      <c r="J106" s="51">
        <v>1</v>
      </c>
      <c r="K106" s="51" t="s">
        <v>282</v>
      </c>
      <c r="L106" s="51">
        <v>1</v>
      </c>
      <c r="M106" s="56">
        <f t="shared" si="4"/>
        <v>4</v>
      </c>
      <c r="N106" s="56" t="s">
        <v>76</v>
      </c>
      <c r="O106" s="56"/>
      <c r="P106" s="56"/>
      <c r="Q106" s="8"/>
    </row>
    <row r="107" spans="1:17" ht="63" hidden="1" customHeight="1" thickBot="1" x14ac:dyDescent="0.3">
      <c r="A107" s="8"/>
      <c r="B107" s="48" t="s">
        <v>276</v>
      </c>
      <c r="C107" s="49" t="s">
        <v>284</v>
      </c>
      <c r="D107" s="50" t="s">
        <v>18</v>
      </c>
      <c r="E107" s="52" t="s">
        <v>287</v>
      </c>
      <c r="F107" s="53">
        <v>0.25</v>
      </c>
      <c r="G107" s="52" t="s">
        <v>287</v>
      </c>
      <c r="H107" s="53">
        <v>0.25</v>
      </c>
      <c r="I107" s="52" t="s">
        <v>287</v>
      </c>
      <c r="J107" s="53">
        <v>0.25</v>
      </c>
      <c r="K107" s="52" t="s">
        <v>287</v>
      </c>
      <c r="L107" s="53">
        <v>0.25</v>
      </c>
      <c r="M107" s="55">
        <f t="shared" si="4"/>
        <v>1</v>
      </c>
      <c r="N107" s="56" t="s">
        <v>76</v>
      </c>
      <c r="O107" s="56"/>
      <c r="P107" s="56"/>
      <c r="Q107" s="8"/>
    </row>
    <row r="108" spans="1:17" ht="63" hidden="1" customHeight="1" thickBot="1" x14ac:dyDescent="0.3">
      <c r="A108" s="8"/>
      <c r="B108" s="48" t="s">
        <v>276</v>
      </c>
      <c r="C108" s="49" t="s">
        <v>305</v>
      </c>
      <c r="D108" s="50" t="s">
        <v>18</v>
      </c>
      <c r="E108" s="51"/>
      <c r="F108" s="51"/>
      <c r="G108" s="51" t="s">
        <v>307</v>
      </c>
      <c r="H108" s="51">
        <v>2</v>
      </c>
      <c r="I108" s="51" t="s">
        <v>307</v>
      </c>
      <c r="J108" s="51">
        <v>2</v>
      </c>
      <c r="K108" s="51" t="s">
        <v>307</v>
      </c>
      <c r="L108" s="51">
        <v>2</v>
      </c>
      <c r="M108" s="56">
        <f t="shared" si="4"/>
        <v>6</v>
      </c>
      <c r="N108" s="58" t="s">
        <v>76</v>
      </c>
      <c r="O108" s="131"/>
      <c r="P108" s="131"/>
      <c r="Q108" s="8"/>
    </row>
    <row r="109" spans="1:17" ht="63" hidden="1" customHeight="1" thickBot="1" x14ac:dyDescent="0.3">
      <c r="A109" s="8"/>
      <c r="B109" s="60" t="s">
        <v>308</v>
      </c>
      <c r="C109" s="61" t="s">
        <v>309</v>
      </c>
      <c r="D109" s="62" t="s">
        <v>18</v>
      </c>
      <c r="E109" s="63" t="s">
        <v>310</v>
      </c>
      <c r="F109" s="64">
        <v>0.25</v>
      </c>
      <c r="G109" s="63" t="s">
        <v>310</v>
      </c>
      <c r="H109" s="64">
        <v>0.25</v>
      </c>
      <c r="I109" s="63" t="s">
        <v>310</v>
      </c>
      <c r="J109" s="64">
        <v>0.25</v>
      </c>
      <c r="K109" s="63" t="s">
        <v>310</v>
      </c>
      <c r="L109" s="64">
        <v>0.25</v>
      </c>
      <c r="M109" s="65">
        <f t="shared" si="4"/>
        <v>1</v>
      </c>
      <c r="N109" s="66" t="s">
        <v>76</v>
      </c>
      <c r="O109" s="128"/>
      <c r="P109" s="128"/>
      <c r="Q109" s="8"/>
    </row>
    <row r="110" spans="1:17" ht="63" hidden="1" customHeight="1" thickBot="1" x14ac:dyDescent="0.3">
      <c r="A110" s="8"/>
      <c r="B110" s="60" t="s">
        <v>308</v>
      </c>
      <c r="C110" s="61" t="s">
        <v>311</v>
      </c>
      <c r="D110" s="62" t="s">
        <v>18</v>
      </c>
      <c r="E110" s="69" t="s">
        <v>316</v>
      </c>
      <c r="F110" s="68">
        <v>0.25</v>
      </c>
      <c r="G110" s="69" t="s">
        <v>317</v>
      </c>
      <c r="H110" s="68">
        <v>0.25</v>
      </c>
      <c r="I110" s="69" t="s">
        <v>317</v>
      </c>
      <c r="J110" s="68">
        <v>0.25</v>
      </c>
      <c r="K110" s="69" t="s">
        <v>317</v>
      </c>
      <c r="L110" s="68">
        <v>0.25</v>
      </c>
      <c r="M110" s="65">
        <f t="shared" si="4"/>
        <v>1</v>
      </c>
      <c r="N110" s="66" t="s">
        <v>76</v>
      </c>
      <c r="O110" s="128"/>
      <c r="P110" s="128"/>
      <c r="Q110" s="8"/>
    </row>
    <row r="111" spans="1:17" ht="63" hidden="1" customHeight="1" thickBot="1" x14ac:dyDescent="0.3">
      <c r="A111" s="8"/>
      <c r="B111" s="60" t="s">
        <v>308</v>
      </c>
      <c r="C111" s="61" t="s">
        <v>322</v>
      </c>
      <c r="D111" s="62" t="s">
        <v>18</v>
      </c>
      <c r="E111" s="69" t="s">
        <v>330</v>
      </c>
      <c r="F111" s="68">
        <v>0.25</v>
      </c>
      <c r="G111" s="69" t="s">
        <v>330</v>
      </c>
      <c r="H111" s="68">
        <v>0.25</v>
      </c>
      <c r="I111" s="69" t="s">
        <v>330</v>
      </c>
      <c r="J111" s="68">
        <v>0.25</v>
      </c>
      <c r="K111" s="69" t="s">
        <v>330</v>
      </c>
      <c r="L111" s="68">
        <v>0.25</v>
      </c>
      <c r="M111" s="65">
        <f t="shared" si="4"/>
        <v>1</v>
      </c>
      <c r="N111" s="70" t="s">
        <v>76</v>
      </c>
      <c r="O111" s="70"/>
      <c r="P111" s="70"/>
      <c r="Q111" s="8"/>
    </row>
    <row r="112" spans="1:17" ht="63" hidden="1" customHeight="1" thickBot="1" x14ac:dyDescent="0.3">
      <c r="A112" s="8"/>
      <c r="B112" s="60" t="s">
        <v>308</v>
      </c>
      <c r="C112" s="61" t="s">
        <v>322</v>
      </c>
      <c r="D112" s="62" t="s">
        <v>18</v>
      </c>
      <c r="E112" s="69" t="s">
        <v>331</v>
      </c>
      <c r="F112" s="68">
        <v>0.25</v>
      </c>
      <c r="G112" s="69" t="s">
        <v>331</v>
      </c>
      <c r="H112" s="68">
        <v>0.25</v>
      </c>
      <c r="I112" s="69" t="s">
        <v>331</v>
      </c>
      <c r="J112" s="68">
        <v>0.25</v>
      </c>
      <c r="K112" s="69" t="s">
        <v>331</v>
      </c>
      <c r="L112" s="68">
        <v>0.25</v>
      </c>
      <c r="M112" s="65">
        <f t="shared" si="4"/>
        <v>1</v>
      </c>
      <c r="N112" s="70" t="s">
        <v>76</v>
      </c>
      <c r="O112" s="70"/>
      <c r="P112" s="70"/>
      <c r="Q112" s="8"/>
    </row>
    <row r="113" spans="1:17" ht="63" hidden="1" customHeight="1" thickBot="1" x14ac:dyDescent="0.3">
      <c r="A113" s="8"/>
      <c r="B113" s="60" t="s">
        <v>308</v>
      </c>
      <c r="C113" s="61" t="s">
        <v>337</v>
      </c>
      <c r="D113" s="62" t="s">
        <v>18</v>
      </c>
      <c r="E113" s="63" t="s">
        <v>338</v>
      </c>
      <c r="F113" s="64">
        <v>0.25</v>
      </c>
      <c r="G113" s="63" t="s">
        <v>338</v>
      </c>
      <c r="H113" s="64">
        <v>0.25</v>
      </c>
      <c r="I113" s="63" t="s">
        <v>338</v>
      </c>
      <c r="J113" s="64">
        <v>0.25</v>
      </c>
      <c r="K113" s="63" t="s">
        <v>338</v>
      </c>
      <c r="L113" s="64">
        <v>0.25</v>
      </c>
      <c r="M113" s="65">
        <f t="shared" ref="M113:M144" si="5">F113+H113+J113+L113</f>
        <v>1</v>
      </c>
      <c r="N113" s="66" t="s">
        <v>76</v>
      </c>
      <c r="O113" s="66"/>
      <c r="P113" s="66"/>
      <c r="Q113" s="8"/>
    </row>
    <row r="114" spans="1:17" ht="63" hidden="1" customHeight="1" thickBot="1" x14ac:dyDescent="0.3">
      <c r="A114" s="8"/>
      <c r="B114" s="60" t="s">
        <v>308</v>
      </c>
      <c r="C114" s="61" t="s">
        <v>337</v>
      </c>
      <c r="D114" s="62" t="s">
        <v>18</v>
      </c>
      <c r="E114" s="63" t="s">
        <v>339</v>
      </c>
      <c r="F114" s="63">
        <v>2</v>
      </c>
      <c r="G114" s="63" t="s">
        <v>339</v>
      </c>
      <c r="H114" s="63">
        <v>2</v>
      </c>
      <c r="I114" s="63" t="s">
        <v>339</v>
      </c>
      <c r="J114" s="63">
        <v>2</v>
      </c>
      <c r="K114" s="63" t="s">
        <v>339</v>
      </c>
      <c r="L114" s="63">
        <v>2</v>
      </c>
      <c r="M114" s="70">
        <f t="shared" si="5"/>
        <v>8</v>
      </c>
      <c r="N114" s="66" t="s">
        <v>76</v>
      </c>
      <c r="O114" s="66"/>
      <c r="P114" s="66"/>
      <c r="Q114" s="8"/>
    </row>
    <row r="115" spans="1:17" ht="63" hidden="1" customHeight="1" thickBot="1" x14ac:dyDescent="0.3">
      <c r="A115" s="8"/>
      <c r="B115" s="60" t="s">
        <v>308</v>
      </c>
      <c r="C115" s="61" t="s">
        <v>337</v>
      </c>
      <c r="D115" s="62" t="s">
        <v>18</v>
      </c>
      <c r="E115" s="63"/>
      <c r="F115" s="63"/>
      <c r="G115" s="63" t="s">
        <v>340</v>
      </c>
      <c r="H115" s="63">
        <v>1</v>
      </c>
      <c r="I115" s="63" t="s">
        <v>340</v>
      </c>
      <c r="J115" s="63">
        <v>1</v>
      </c>
      <c r="K115" s="63" t="s">
        <v>340</v>
      </c>
      <c r="L115" s="63">
        <v>1</v>
      </c>
      <c r="M115" s="70">
        <f t="shared" si="5"/>
        <v>3</v>
      </c>
      <c r="N115" s="66" t="s">
        <v>76</v>
      </c>
      <c r="O115" s="66"/>
      <c r="P115" s="66"/>
      <c r="Q115" s="8"/>
    </row>
    <row r="116" spans="1:17" ht="63" hidden="1" customHeight="1" thickBot="1" x14ac:dyDescent="0.3">
      <c r="A116" s="8"/>
      <c r="B116" s="60" t="s">
        <v>308</v>
      </c>
      <c r="C116" s="61" t="s">
        <v>337</v>
      </c>
      <c r="D116" s="62" t="s">
        <v>18</v>
      </c>
      <c r="E116" s="63" t="s">
        <v>341</v>
      </c>
      <c r="F116" s="63"/>
      <c r="G116" s="63" t="s">
        <v>342</v>
      </c>
      <c r="H116" s="63">
        <v>1</v>
      </c>
      <c r="I116" s="63" t="s">
        <v>342</v>
      </c>
      <c r="J116" s="63">
        <v>1</v>
      </c>
      <c r="K116" s="63" t="s">
        <v>342</v>
      </c>
      <c r="L116" s="63">
        <v>1</v>
      </c>
      <c r="M116" s="70">
        <f t="shared" si="5"/>
        <v>3</v>
      </c>
      <c r="N116" s="66" t="s">
        <v>76</v>
      </c>
      <c r="O116" s="66"/>
      <c r="P116" s="66"/>
      <c r="Q116" s="8"/>
    </row>
    <row r="117" spans="1:17" ht="63" hidden="1" customHeight="1" thickBot="1" x14ac:dyDescent="0.3">
      <c r="A117" s="8"/>
      <c r="B117" s="60" t="s">
        <v>308</v>
      </c>
      <c r="C117" s="61" t="s">
        <v>337</v>
      </c>
      <c r="D117" s="62" t="s">
        <v>18</v>
      </c>
      <c r="E117" s="69" t="s">
        <v>343</v>
      </c>
      <c r="F117" s="74">
        <v>2.5000000000000001E-2</v>
      </c>
      <c r="G117" s="69" t="s">
        <v>343</v>
      </c>
      <c r="H117" s="68">
        <v>0.03</v>
      </c>
      <c r="I117" s="69" t="s">
        <v>343</v>
      </c>
      <c r="J117" s="74">
        <v>3.5000000000000003E-2</v>
      </c>
      <c r="K117" s="69" t="s">
        <v>343</v>
      </c>
      <c r="L117" s="68">
        <v>0.04</v>
      </c>
      <c r="M117" s="65">
        <f t="shared" si="5"/>
        <v>0.13</v>
      </c>
      <c r="N117" s="66" t="s">
        <v>76</v>
      </c>
      <c r="O117" s="70"/>
      <c r="P117" s="70"/>
      <c r="Q117" s="8"/>
    </row>
    <row r="118" spans="1:17" ht="63" hidden="1" customHeight="1" thickBot="1" x14ac:dyDescent="0.3">
      <c r="A118" s="8"/>
      <c r="B118" s="60" t="s">
        <v>308</v>
      </c>
      <c r="C118" s="61" t="s">
        <v>344</v>
      </c>
      <c r="D118" s="62" t="s">
        <v>18</v>
      </c>
      <c r="E118" s="63" t="s">
        <v>345</v>
      </c>
      <c r="F118" s="64">
        <v>0.25</v>
      </c>
      <c r="G118" s="63" t="s">
        <v>346</v>
      </c>
      <c r="H118" s="64">
        <v>0.25</v>
      </c>
      <c r="I118" s="63" t="s">
        <v>346</v>
      </c>
      <c r="J118" s="64">
        <v>0.25</v>
      </c>
      <c r="K118" s="63" t="s">
        <v>346</v>
      </c>
      <c r="L118" s="64">
        <v>0.25</v>
      </c>
      <c r="M118" s="65">
        <f t="shared" si="5"/>
        <v>1</v>
      </c>
      <c r="N118" s="66" t="s">
        <v>76</v>
      </c>
      <c r="O118" s="66"/>
      <c r="P118" s="66"/>
      <c r="Q118" s="8"/>
    </row>
    <row r="119" spans="1:17" ht="63" hidden="1" customHeight="1" thickBot="1" x14ac:dyDescent="0.3">
      <c r="A119" s="8"/>
      <c r="B119" s="60" t="s">
        <v>308</v>
      </c>
      <c r="C119" s="61" t="s">
        <v>344</v>
      </c>
      <c r="D119" s="62" t="s">
        <v>18</v>
      </c>
      <c r="E119" s="69" t="s">
        <v>347</v>
      </c>
      <c r="F119" s="64">
        <v>0.25</v>
      </c>
      <c r="G119" s="69" t="s">
        <v>347</v>
      </c>
      <c r="H119" s="64">
        <v>0.25</v>
      </c>
      <c r="I119" s="69" t="s">
        <v>347</v>
      </c>
      <c r="J119" s="64">
        <v>0.25</v>
      </c>
      <c r="K119" s="69" t="s">
        <v>347</v>
      </c>
      <c r="L119" s="64">
        <v>0.25</v>
      </c>
      <c r="M119" s="65">
        <f t="shared" si="5"/>
        <v>1</v>
      </c>
      <c r="N119" s="70" t="s">
        <v>76</v>
      </c>
      <c r="O119" s="70"/>
      <c r="P119" s="70"/>
      <c r="Q119" s="8"/>
    </row>
    <row r="120" spans="1:17" ht="63" hidden="1" customHeight="1" thickBot="1" x14ac:dyDescent="0.3">
      <c r="A120" s="8"/>
      <c r="B120" s="60" t="s">
        <v>308</v>
      </c>
      <c r="C120" s="61" t="s">
        <v>352</v>
      </c>
      <c r="D120" s="62" t="s">
        <v>18</v>
      </c>
      <c r="E120" s="69" t="s">
        <v>353</v>
      </c>
      <c r="F120" s="74">
        <v>2.5000000000000001E-2</v>
      </c>
      <c r="G120" s="69" t="s">
        <v>353</v>
      </c>
      <c r="H120" s="74">
        <v>2.5000000000000001E-2</v>
      </c>
      <c r="I120" s="69" t="s">
        <v>353</v>
      </c>
      <c r="J120" s="74">
        <v>2.5000000000000001E-2</v>
      </c>
      <c r="K120" s="69" t="s">
        <v>353</v>
      </c>
      <c r="L120" s="74">
        <v>2.5000000000000001E-2</v>
      </c>
      <c r="M120" s="65">
        <f t="shared" si="5"/>
        <v>0.1</v>
      </c>
      <c r="N120" s="70" t="s">
        <v>76</v>
      </c>
      <c r="O120" s="70"/>
      <c r="P120" s="70"/>
      <c r="Q120" s="8"/>
    </row>
    <row r="121" spans="1:17" ht="63" hidden="1" customHeight="1" thickBot="1" x14ac:dyDescent="0.3">
      <c r="A121" s="8"/>
      <c r="B121" s="60" t="s">
        <v>308</v>
      </c>
      <c r="C121" s="61" t="s">
        <v>354</v>
      </c>
      <c r="D121" s="62" t="s">
        <v>18</v>
      </c>
      <c r="E121" s="69" t="s">
        <v>355</v>
      </c>
      <c r="F121" s="74">
        <v>2.5000000000000001E-2</v>
      </c>
      <c r="G121" s="69" t="s">
        <v>355</v>
      </c>
      <c r="H121" s="74">
        <v>2.5000000000000001E-2</v>
      </c>
      <c r="I121" s="69" t="s">
        <v>355</v>
      </c>
      <c r="J121" s="74">
        <v>2.5000000000000001E-2</v>
      </c>
      <c r="K121" s="69" t="s">
        <v>355</v>
      </c>
      <c r="L121" s="74">
        <v>2.5000000000000001E-2</v>
      </c>
      <c r="M121" s="65">
        <f t="shared" si="5"/>
        <v>0.1</v>
      </c>
      <c r="N121" s="70" t="s">
        <v>76</v>
      </c>
      <c r="O121" s="70"/>
      <c r="P121" s="70"/>
      <c r="Q121" s="8"/>
    </row>
    <row r="122" spans="1:17" ht="63" hidden="1" customHeight="1" thickBot="1" x14ac:dyDescent="0.3">
      <c r="A122" s="8"/>
      <c r="B122" s="60" t="s">
        <v>308</v>
      </c>
      <c r="C122" s="61" t="s">
        <v>354</v>
      </c>
      <c r="D122" s="62" t="s">
        <v>18</v>
      </c>
      <c r="E122" s="69" t="s">
        <v>356</v>
      </c>
      <c r="F122" s="69">
        <v>2</v>
      </c>
      <c r="G122" s="69" t="s">
        <v>356</v>
      </c>
      <c r="H122" s="69">
        <v>2</v>
      </c>
      <c r="I122" s="69" t="s">
        <v>356</v>
      </c>
      <c r="J122" s="69">
        <v>2</v>
      </c>
      <c r="K122" s="69" t="s">
        <v>356</v>
      </c>
      <c r="L122" s="69">
        <v>2</v>
      </c>
      <c r="M122" s="70">
        <f t="shared" si="5"/>
        <v>8</v>
      </c>
      <c r="N122" s="124" t="s">
        <v>76</v>
      </c>
      <c r="O122" s="124"/>
      <c r="P122" s="124"/>
      <c r="Q122" s="8"/>
    </row>
    <row r="123" spans="1:17" ht="63" hidden="1" customHeight="1" thickBot="1" x14ac:dyDescent="0.3">
      <c r="A123" s="8"/>
      <c r="B123" s="60" t="s">
        <v>308</v>
      </c>
      <c r="C123" s="61" t="s">
        <v>354</v>
      </c>
      <c r="D123" s="62" t="s">
        <v>18</v>
      </c>
      <c r="E123" s="69" t="s">
        <v>357</v>
      </c>
      <c r="F123" s="69">
        <v>2</v>
      </c>
      <c r="G123" s="69" t="s">
        <v>357</v>
      </c>
      <c r="H123" s="69">
        <v>2</v>
      </c>
      <c r="I123" s="69" t="s">
        <v>357</v>
      </c>
      <c r="J123" s="69">
        <v>2</v>
      </c>
      <c r="K123" s="69" t="s">
        <v>357</v>
      </c>
      <c r="L123" s="69">
        <v>2</v>
      </c>
      <c r="M123" s="70">
        <f t="shared" si="5"/>
        <v>8</v>
      </c>
      <c r="N123" s="70" t="s">
        <v>76</v>
      </c>
      <c r="O123" s="70"/>
      <c r="P123" s="70"/>
      <c r="Q123" s="8"/>
    </row>
    <row r="124" spans="1:17" ht="63" hidden="1" customHeight="1" thickBot="1" x14ac:dyDescent="0.3">
      <c r="A124" s="8"/>
      <c r="B124" s="60" t="s">
        <v>308</v>
      </c>
      <c r="C124" s="61" t="s">
        <v>354</v>
      </c>
      <c r="D124" s="62" t="s">
        <v>18</v>
      </c>
      <c r="E124" s="69" t="s">
        <v>358</v>
      </c>
      <c r="F124" s="69">
        <v>2</v>
      </c>
      <c r="G124" s="69" t="s">
        <v>358</v>
      </c>
      <c r="H124" s="69">
        <v>2</v>
      </c>
      <c r="I124" s="69" t="s">
        <v>358</v>
      </c>
      <c r="J124" s="69">
        <v>2</v>
      </c>
      <c r="K124" s="69" t="s">
        <v>358</v>
      </c>
      <c r="L124" s="69">
        <v>2</v>
      </c>
      <c r="M124" s="70">
        <f t="shared" si="5"/>
        <v>8</v>
      </c>
      <c r="N124" s="70" t="s">
        <v>76</v>
      </c>
      <c r="O124" s="70"/>
      <c r="P124" s="70"/>
      <c r="Q124" s="8"/>
    </row>
    <row r="125" spans="1:17" ht="63" hidden="1" customHeight="1" thickBot="1" x14ac:dyDescent="0.3">
      <c r="A125" s="8"/>
      <c r="B125" s="60" t="s">
        <v>308</v>
      </c>
      <c r="C125" s="61" t="s">
        <v>359</v>
      </c>
      <c r="D125" s="62" t="s">
        <v>18</v>
      </c>
      <c r="E125" s="69" t="s">
        <v>360</v>
      </c>
      <c r="F125" s="69">
        <v>1</v>
      </c>
      <c r="G125" s="69" t="s">
        <v>360</v>
      </c>
      <c r="H125" s="69">
        <v>1</v>
      </c>
      <c r="I125" s="69" t="s">
        <v>360</v>
      </c>
      <c r="J125" s="69">
        <v>1</v>
      </c>
      <c r="K125" s="69" t="s">
        <v>360</v>
      </c>
      <c r="L125" s="69">
        <v>1</v>
      </c>
      <c r="M125" s="70">
        <f t="shared" si="5"/>
        <v>4</v>
      </c>
      <c r="N125" s="70" t="s">
        <v>76</v>
      </c>
      <c r="O125" s="70"/>
      <c r="P125" s="70"/>
      <c r="Q125" s="8"/>
    </row>
    <row r="126" spans="1:17" ht="63" hidden="1" customHeight="1" thickBot="1" x14ac:dyDescent="0.3">
      <c r="A126" s="8"/>
      <c r="B126" s="60" t="s">
        <v>308</v>
      </c>
      <c r="C126" s="61" t="s">
        <v>359</v>
      </c>
      <c r="D126" s="62" t="s">
        <v>18</v>
      </c>
      <c r="E126" s="69" t="s">
        <v>361</v>
      </c>
      <c r="F126" s="69">
        <v>2</v>
      </c>
      <c r="G126" s="69" t="s">
        <v>361</v>
      </c>
      <c r="H126" s="69">
        <v>2</v>
      </c>
      <c r="I126" s="69" t="s">
        <v>361</v>
      </c>
      <c r="J126" s="69">
        <v>2</v>
      </c>
      <c r="K126" s="69" t="s">
        <v>361</v>
      </c>
      <c r="L126" s="69">
        <v>2</v>
      </c>
      <c r="M126" s="70">
        <f t="shared" si="5"/>
        <v>8</v>
      </c>
      <c r="N126" s="70" t="s">
        <v>76</v>
      </c>
      <c r="O126" s="70"/>
      <c r="P126" s="70"/>
      <c r="Q126" s="8"/>
    </row>
    <row r="127" spans="1:17" ht="63" hidden="1" customHeight="1" thickBot="1" x14ac:dyDescent="0.3">
      <c r="A127" s="8"/>
      <c r="B127" s="60" t="s">
        <v>308</v>
      </c>
      <c r="C127" s="61" t="s">
        <v>359</v>
      </c>
      <c r="D127" s="62" t="s">
        <v>18</v>
      </c>
      <c r="E127" s="69" t="s">
        <v>362</v>
      </c>
      <c r="F127" s="69">
        <v>2</v>
      </c>
      <c r="G127" s="69" t="s">
        <v>362</v>
      </c>
      <c r="H127" s="69">
        <v>2</v>
      </c>
      <c r="I127" s="69" t="s">
        <v>362</v>
      </c>
      <c r="J127" s="69">
        <v>2</v>
      </c>
      <c r="K127" s="69" t="s">
        <v>362</v>
      </c>
      <c r="L127" s="69">
        <v>2</v>
      </c>
      <c r="M127" s="70">
        <f t="shared" si="5"/>
        <v>8</v>
      </c>
      <c r="N127" s="70" t="s">
        <v>76</v>
      </c>
      <c r="O127" s="70"/>
      <c r="P127" s="70"/>
      <c r="Q127" s="8"/>
    </row>
    <row r="128" spans="1:17" ht="63" hidden="1" customHeight="1" thickBot="1" x14ac:dyDescent="0.3">
      <c r="A128" s="8"/>
      <c r="B128" s="60" t="s">
        <v>308</v>
      </c>
      <c r="C128" s="61" t="s">
        <v>359</v>
      </c>
      <c r="D128" s="62" t="s">
        <v>18</v>
      </c>
      <c r="E128" s="69" t="s">
        <v>363</v>
      </c>
      <c r="F128" s="69">
        <v>2</v>
      </c>
      <c r="G128" s="69" t="s">
        <v>363</v>
      </c>
      <c r="H128" s="69">
        <v>2</v>
      </c>
      <c r="I128" s="69" t="s">
        <v>363</v>
      </c>
      <c r="J128" s="69">
        <v>2</v>
      </c>
      <c r="K128" s="69" t="s">
        <v>363</v>
      </c>
      <c r="L128" s="69">
        <v>2</v>
      </c>
      <c r="M128" s="70">
        <f t="shared" si="5"/>
        <v>8</v>
      </c>
      <c r="N128" s="124" t="s">
        <v>76</v>
      </c>
      <c r="O128" s="124"/>
      <c r="P128" s="124"/>
      <c r="Q128" s="8"/>
    </row>
    <row r="129" spans="1:17" ht="63" hidden="1" customHeight="1" thickBot="1" x14ac:dyDescent="0.3">
      <c r="A129" s="8"/>
      <c r="B129" s="60" t="s">
        <v>308</v>
      </c>
      <c r="C129" s="61" t="s">
        <v>364</v>
      </c>
      <c r="D129" s="62" t="s">
        <v>18</v>
      </c>
      <c r="E129" s="63" t="s">
        <v>365</v>
      </c>
      <c r="F129" s="63">
        <v>6</v>
      </c>
      <c r="G129" s="63" t="s">
        <v>365</v>
      </c>
      <c r="H129" s="63">
        <v>6</v>
      </c>
      <c r="I129" s="63" t="s">
        <v>365</v>
      </c>
      <c r="J129" s="63">
        <v>6</v>
      </c>
      <c r="K129" s="63" t="s">
        <v>365</v>
      </c>
      <c r="L129" s="63">
        <v>6</v>
      </c>
      <c r="M129" s="70">
        <f t="shared" si="5"/>
        <v>24</v>
      </c>
      <c r="N129" s="124" t="s">
        <v>76</v>
      </c>
      <c r="O129" s="124"/>
      <c r="P129" s="124"/>
      <c r="Q129" s="8"/>
    </row>
    <row r="130" spans="1:17" ht="63" hidden="1" customHeight="1" thickBot="1" x14ac:dyDescent="0.3">
      <c r="A130" s="8"/>
      <c r="B130" s="60" t="s">
        <v>308</v>
      </c>
      <c r="C130" s="61" t="s">
        <v>366</v>
      </c>
      <c r="D130" s="62" t="s">
        <v>18</v>
      </c>
      <c r="E130" s="69" t="s">
        <v>368</v>
      </c>
      <c r="F130" s="69">
        <v>2</v>
      </c>
      <c r="G130" s="69" t="s">
        <v>368</v>
      </c>
      <c r="H130" s="69">
        <v>2</v>
      </c>
      <c r="I130" s="69" t="s">
        <v>368</v>
      </c>
      <c r="J130" s="69">
        <v>2</v>
      </c>
      <c r="K130" s="69" t="s">
        <v>368</v>
      </c>
      <c r="L130" s="69">
        <v>2</v>
      </c>
      <c r="M130" s="70">
        <f t="shared" si="5"/>
        <v>8</v>
      </c>
      <c r="N130" s="124" t="s">
        <v>76</v>
      </c>
      <c r="O130" s="124"/>
      <c r="P130" s="124"/>
      <c r="Q130" s="8"/>
    </row>
    <row r="131" spans="1:17" ht="63" hidden="1" customHeight="1" thickBot="1" x14ac:dyDescent="0.3">
      <c r="A131" s="8"/>
      <c r="B131" s="60" t="s">
        <v>308</v>
      </c>
      <c r="C131" s="61" t="s">
        <v>369</v>
      </c>
      <c r="D131" s="62" t="s">
        <v>18</v>
      </c>
      <c r="E131" s="69" t="s">
        <v>370</v>
      </c>
      <c r="F131" s="68">
        <v>0.25</v>
      </c>
      <c r="G131" s="69" t="s">
        <v>370</v>
      </c>
      <c r="H131" s="68">
        <v>0.25</v>
      </c>
      <c r="I131" s="69" t="s">
        <v>370</v>
      </c>
      <c r="J131" s="68">
        <v>0.25</v>
      </c>
      <c r="K131" s="69" t="s">
        <v>370</v>
      </c>
      <c r="L131" s="68">
        <v>0.25</v>
      </c>
      <c r="M131" s="65">
        <f t="shared" si="5"/>
        <v>1</v>
      </c>
      <c r="N131" s="124" t="s">
        <v>76</v>
      </c>
      <c r="O131" s="124"/>
      <c r="P131" s="124"/>
      <c r="Q131" s="8"/>
    </row>
    <row r="132" spans="1:17" ht="63" hidden="1" customHeight="1" thickBot="1" x14ac:dyDescent="0.3">
      <c r="A132" s="8"/>
      <c r="B132" s="60" t="s">
        <v>308</v>
      </c>
      <c r="C132" s="61" t="s">
        <v>369</v>
      </c>
      <c r="D132" s="62" t="s">
        <v>18</v>
      </c>
      <c r="E132" s="69" t="s">
        <v>371</v>
      </c>
      <c r="F132" s="68">
        <v>0.25</v>
      </c>
      <c r="G132" s="69" t="s">
        <v>371</v>
      </c>
      <c r="H132" s="68">
        <v>0.25</v>
      </c>
      <c r="I132" s="69" t="s">
        <v>371</v>
      </c>
      <c r="J132" s="68">
        <v>0.25</v>
      </c>
      <c r="K132" s="69" t="s">
        <v>371</v>
      </c>
      <c r="L132" s="68">
        <v>0.25</v>
      </c>
      <c r="M132" s="65">
        <f t="shared" si="5"/>
        <v>1</v>
      </c>
      <c r="N132" s="124" t="s">
        <v>76</v>
      </c>
      <c r="O132" s="124"/>
      <c r="P132" s="124"/>
      <c r="Q132" s="8"/>
    </row>
    <row r="133" spans="1:17" ht="63" hidden="1" customHeight="1" thickBot="1" x14ac:dyDescent="0.3">
      <c r="A133" s="8"/>
      <c r="B133" s="9" t="s">
        <v>16</v>
      </c>
      <c r="C133" s="16" t="s">
        <v>74</v>
      </c>
      <c r="D133" s="10" t="s">
        <v>18</v>
      </c>
      <c r="E133" s="17"/>
      <c r="F133" s="17"/>
      <c r="G133" s="17" t="s">
        <v>77</v>
      </c>
      <c r="H133" s="22">
        <f>100%/3</f>
        <v>0.33333333333333331</v>
      </c>
      <c r="I133" s="17" t="s">
        <v>77</v>
      </c>
      <c r="J133" s="22">
        <f>100%/3</f>
        <v>0.33333333333333331</v>
      </c>
      <c r="K133" s="17" t="s">
        <v>77</v>
      </c>
      <c r="L133" s="22">
        <f>100%/3</f>
        <v>0.33333333333333331</v>
      </c>
      <c r="M133" s="13">
        <f t="shared" si="5"/>
        <v>1</v>
      </c>
      <c r="N133" s="19" t="s">
        <v>78</v>
      </c>
      <c r="O133" s="19"/>
      <c r="P133" s="19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33" t="s">
        <v>223</v>
      </c>
      <c r="F134" s="34">
        <v>0.25</v>
      </c>
      <c r="G134" s="33" t="s">
        <v>223</v>
      </c>
      <c r="H134" s="34">
        <v>0.25</v>
      </c>
      <c r="I134" s="33" t="s">
        <v>223</v>
      </c>
      <c r="J134" s="34">
        <v>0.25</v>
      </c>
      <c r="K134" s="33" t="s">
        <v>223</v>
      </c>
      <c r="L134" s="34">
        <v>0.25</v>
      </c>
      <c r="M134" s="35">
        <f t="shared" si="5"/>
        <v>1</v>
      </c>
      <c r="N134" s="43" t="s">
        <v>214</v>
      </c>
      <c r="O134" s="43" t="s">
        <v>148</v>
      </c>
      <c r="P134" s="43"/>
      <c r="Q134" s="8"/>
    </row>
    <row r="135" spans="1:17" ht="63" hidden="1" customHeight="1" thickBot="1" x14ac:dyDescent="0.3">
      <c r="A135" s="8"/>
      <c r="B135" s="48" t="s">
        <v>276</v>
      </c>
      <c r="C135" s="49" t="s">
        <v>279</v>
      </c>
      <c r="D135" s="50" t="s">
        <v>18</v>
      </c>
      <c r="E135" s="52" t="s">
        <v>283</v>
      </c>
      <c r="F135" s="52">
        <v>1</v>
      </c>
      <c r="G135" s="52" t="s">
        <v>283</v>
      </c>
      <c r="H135" s="52">
        <v>1</v>
      </c>
      <c r="I135" s="52" t="s">
        <v>283</v>
      </c>
      <c r="J135" s="52">
        <v>1</v>
      </c>
      <c r="K135" s="52" t="s">
        <v>283</v>
      </c>
      <c r="L135" s="52">
        <v>1</v>
      </c>
      <c r="M135" s="55">
        <f t="shared" si="5"/>
        <v>4</v>
      </c>
      <c r="N135" s="125" t="s">
        <v>214</v>
      </c>
      <c r="O135" s="125" t="s">
        <v>40</v>
      </c>
      <c r="P135" s="125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213</v>
      </c>
      <c r="F136" s="34">
        <v>1</v>
      </c>
      <c r="G136" s="40"/>
      <c r="H136" s="40"/>
      <c r="I136" s="40"/>
      <c r="J136" s="40"/>
      <c r="K136" s="40"/>
      <c r="L136" s="33"/>
      <c r="M136" s="35">
        <f t="shared" si="5"/>
        <v>1</v>
      </c>
      <c r="N136" s="43" t="s">
        <v>214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/>
      <c r="F137" s="33"/>
      <c r="G137" s="40" t="s">
        <v>215</v>
      </c>
      <c r="H137" s="39">
        <f>100%/3</f>
        <v>0.33333333333333331</v>
      </c>
      <c r="I137" s="40" t="s">
        <v>215</v>
      </c>
      <c r="J137" s="39">
        <f>100%/3</f>
        <v>0.33333333333333331</v>
      </c>
      <c r="K137" s="40" t="s">
        <v>215</v>
      </c>
      <c r="L137" s="39">
        <f>100%/3</f>
        <v>0.33333333333333331</v>
      </c>
      <c r="M137" s="35">
        <f t="shared" si="5"/>
        <v>1</v>
      </c>
      <c r="N137" s="37" t="s">
        <v>214</v>
      </c>
      <c r="O137" s="37"/>
      <c r="P137" s="37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3" t="s">
        <v>216</v>
      </c>
      <c r="F138" s="34">
        <v>1</v>
      </c>
      <c r="G138" s="33"/>
      <c r="H138" s="33"/>
      <c r="I138" s="33"/>
      <c r="J138" s="33"/>
      <c r="K138" s="33"/>
      <c r="L138" s="33"/>
      <c r="M138" s="35">
        <f t="shared" si="5"/>
        <v>1</v>
      </c>
      <c r="N138" s="33" t="s">
        <v>214</v>
      </c>
      <c r="O138" s="33"/>
      <c r="P138" s="33"/>
      <c r="Q138" s="8"/>
    </row>
    <row r="139" spans="1:17" ht="63" hidden="1" customHeight="1" thickBot="1" x14ac:dyDescent="0.3">
      <c r="A139" s="8"/>
      <c r="B139" s="30" t="s">
        <v>131</v>
      </c>
      <c r="C139" s="31" t="s">
        <v>210</v>
      </c>
      <c r="D139" s="32" t="s">
        <v>18</v>
      </c>
      <c r="E139" s="33" t="s">
        <v>217</v>
      </c>
      <c r="F139" s="34">
        <v>0.25</v>
      </c>
      <c r="G139" s="40" t="s">
        <v>218</v>
      </c>
      <c r="H139" s="34">
        <v>0.25</v>
      </c>
      <c r="I139" s="40" t="s">
        <v>218</v>
      </c>
      <c r="J139" s="34">
        <v>0.25</v>
      </c>
      <c r="K139" s="40" t="s">
        <v>218</v>
      </c>
      <c r="L139" s="34">
        <v>0.25</v>
      </c>
      <c r="M139" s="35">
        <f t="shared" si="5"/>
        <v>1</v>
      </c>
      <c r="N139" s="37" t="s">
        <v>214</v>
      </c>
      <c r="O139" s="43"/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210</v>
      </c>
      <c r="D140" s="32" t="s">
        <v>18</v>
      </c>
      <c r="E140" s="33" t="s">
        <v>219</v>
      </c>
      <c r="F140" s="34">
        <v>0.25</v>
      </c>
      <c r="G140" s="33" t="s">
        <v>220</v>
      </c>
      <c r="H140" s="34">
        <v>0.25</v>
      </c>
      <c r="I140" s="33" t="s">
        <v>221</v>
      </c>
      <c r="J140" s="34">
        <v>0.25</v>
      </c>
      <c r="K140" s="33" t="s">
        <v>221</v>
      </c>
      <c r="L140" s="34">
        <v>0.25</v>
      </c>
      <c r="M140" s="35">
        <f t="shared" si="5"/>
        <v>1</v>
      </c>
      <c r="N140" s="37" t="s">
        <v>214</v>
      </c>
      <c r="O140" s="37"/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210</v>
      </c>
      <c r="D141" s="32" t="s">
        <v>18</v>
      </c>
      <c r="E141" s="33" t="s">
        <v>222</v>
      </c>
      <c r="F141" s="34">
        <v>1</v>
      </c>
      <c r="G141" s="33"/>
      <c r="H141" s="33"/>
      <c r="I141" s="33"/>
      <c r="J141" s="33"/>
      <c r="K141" s="33"/>
      <c r="L141" s="33"/>
      <c r="M141" s="35">
        <f t="shared" si="5"/>
        <v>1</v>
      </c>
      <c r="N141" s="37" t="s">
        <v>214</v>
      </c>
      <c r="O141" s="37"/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210</v>
      </c>
      <c r="D142" s="32" t="s">
        <v>18</v>
      </c>
      <c r="E142" s="33" t="s">
        <v>224</v>
      </c>
      <c r="F142" s="34">
        <v>0.25</v>
      </c>
      <c r="G142" s="33" t="s">
        <v>225</v>
      </c>
      <c r="H142" s="34">
        <v>0.25</v>
      </c>
      <c r="I142" s="33" t="s">
        <v>225</v>
      </c>
      <c r="J142" s="34">
        <v>0.25</v>
      </c>
      <c r="K142" s="33" t="s">
        <v>225</v>
      </c>
      <c r="L142" s="34">
        <v>0.25</v>
      </c>
      <c r="M142" s="35">
        <f t="shared" si="5"/>
        <v>1</v>
      </c>
      <c r="N142" s="37" t="s">
        <v>214</v>
      </c>
      <c r="O142" s="37"/>
      <c r="P142" s="37"/>
      <c r="Q142" s="8"/>
    </row>
    <row r="143" spans="1:17" ht="63" hidden="1" customHeight="1" thickBot="1" x14ac:dyDescent="0.3">
      <c r="A143" s="8"/>
      <c r="B143" s="30" t="s">
        <v>131</v>
      </c>
      <c r="C143" s="31" t="s">
        <v>210</v>
      </c>
      <c r="D143" s="32" t="s">
        <v>18</v>
      </c>
      <c r="E143" s="33" t="s">
        <v>226</v>
      </c>
      <c r="F143" s="34">
        <v>1</v>
      </c>
      <c r="G143" s="33"/>
      <c r="H143" s="33"/>
      <c r="I143" s="33"/>
      <c r="J143" s="33"/>
      <c r="K143" s="33"/>
      <c r="L143" s="33"/>
      <c r="M143" s="35">
        <f t="shared" si="5"/>
        <v>1</v>
      </c>
      <c r="N143" s="37" t="s">
        <v>214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158</v>
      </c>
      <c r="D144" s="32" t="s">
        <v>18</v>
      </c>
      <c r="E144" s="33"/>
      <c r="F144" s="33"/>
      <c r="G144" s="33" t="s">
        <v>176</v>
      </c>
      <c r="H144" s="34">
        <v>0.5</v>
      </c>
      <c r="I144" s="33"/>
      <c r="J144" s="33"/>
      <c r="K144" s="33" t="s">
        <v>177</v>
      </c>
      <c r="L144" s="34">
        <v>0.5</v>
      </c>
      <c r="M144" s="35">
        <f t="shared" si="5"/>
        <v>1</v>
      </c>
      <c r="N144" s="37" t="s">
        <v>148</v>
      </c>
      <c r="O144" s="37" t="s">
        <v>20</v>
      </c>
      <c r="P144" s="37"/>
      <c r="Q144" s="8"/>
    </row>
    <row r="145" spans="1:17" ht="63" hidden="1" customHeight="1" thickBot="1" x14ac:dyDescent="0.3">
      <c r="A145" s="8"/>
      <c r="B145" s="30" t="s">
        <v>131</v>
      </c>
      <c r="C145" s="31" t="s">
        <v>158</v>
      </c>
      <c r="D145" s="32" t="s">
        <v>18</v>
      </c>
      <c r="E145" s="33"/>
      <c r="F145" s="33"/>
      <c r="G145" s="33" t="s">
        <v>178</v>
      </c>
      <c r="H145" s="33">
        <v>67</v>
      </c>
      <c r="I145" s="33"/>
      <c r="J145" s="33"/>
      <c r="K145" s="33" t="s">
        <v>179</v>
      </c>
      <c r="L145" s="33">
        <v>5</v>
      </c>
      <c r="M145" s="37">
        <f t="shared" ref="M145:M171" si="6">F145+H145+J145+L145</f>
        <v>72</v>
      </c>
      <c r="N145" s="37" t="s">
        <v>148</v>
      </c>
      <c r="O145" s="37" t="s">
        <v>20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158</v>
      </c>
      <c r="D146" s="32" t="s">
        <v>18</v>
      </c>
      <c r="E146" s="40" t="s">
        <v>180</v>
      </c>
      <c r="F146" s="33">
        <v>3</v>
      </c>
      <c r="G146" s="40" t="s">
        <v>180</v>
      </c>
      <c r="H146" s="33">
        <v>4</v>
      </c>
      <c r="I146" s="40" t="s">
        <v>180</v>
      </c>
      <c r="J146" s="33">
        <v>4</v>
      </c>
      <c r="K146" s="40" t="s">
        <v>180</v>
      </c>
      <c r="L146" s="33">
        <v>4</v>
      </c>
      <c r="M146" s="37">
        <f t="shared" si="6"/>
        <v>15</v>
      </c>
      <c r="N146" s="37" t="s">
        <v>148</v>
      </c>
      <c r="O146" s="37" t="s">
        <v>20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158</v>
      </c>
      <c r="D147" s="32" t="s">
        <v>18</v>
      </c>
      <c r="E147" s="33"/>
      <c r="F147" s="33"/>
      <c r="G147" s="33" t="s">
        <v>181</v>
      </c>
      <c r="H147" s="33">
        <v>3</v>
      </c>
      <c r="I147" s="33" t="s">
        <v>181</v>
      </c>
      <c r="J147" s="33">
        <v>4</v>
      </c>
      <c r="K147" s="33" t="s">
        <v>181</v>
      </c>
      <c r="L147" s="33">
        <v>4</v>
      </c>
      <c r="M147" s="37">
        <f t="shared" si="6"/>
        <v>11</v>
      </c>
      <c r="N147" s="37" t="s">
        <v>148</v>
      </c>
      <c r="O147" s="37" t="s">
        <v>20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158</v>
      </c>
      <c r="D148" s="32" t="s">
        <v>18</v>
      </c>
      <c r="E148" s="33" t="s">
        <v>182</v>
      </c>
      <c r="F148" s="34">
        <v>0.25</v>
      </c>
      <c r="G148" s="33" t="s">
        <v>183</v>
      </c>
      <c r="H148" s="34">
        <v>0.25</v>
      </c>
      <c r="I148" s="33" t="s">
        <v>184</v>
      </c>
      <c r="J148" s="34">
        <v>0.25</v>
      </c>
      <c r="K148" s="33" t="s">
        <v>184</v>
      </c>
      <c r="L148" s="34">
        <v>0.25</v>
      </c>
      <c r="M148" s="35">
        <f t="shared" si="6"/>
        <v>1</v>
      </c>
      <c r="N148" s="37" t="s">
        <v>148</v>
      </c>
      <c r="O148" s="37" t="s">
        <v>20</v>
      </c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158</v>
      </c>
      <c r="D149" s="32" t="s">
        <v>18</v>
      </c>
      <c r="E149" s="33"/>
      <c r="F149" s="33"/>
      <c r="G149" s="33" t="s">
        <v>185</v>
      </c>
      <c r="H149" s="34">
        <v>0.1</v>
      </c>
      <c r="I149" s="33" t="s">
        <v>185</v>
      </c>
      <c r="J149" s="34">
        <v>0.2</v>
      </c>
      <c r="K149" s="33" t="s">
        <v>185</v>
      </c>
      <c r="L149" s="34">
        <v>0.2</v>
      </c>
      <c r="M149" s="35">
        <f t="shared" si="6"/>
        <v>0.5</v>
      </c>
      <c r="N149" s="37" t="s">
        <v>148</v>
      </c>
      <c r="O149" s="37" t="s">
        <v>20</v>
      </c>
      <c r="P149" s="37"/>
      <c r="Q149" s="8"/>
    </row>
    <row r="150" spans="1:17" ht="63" hidden="1" customHeight="1" thickBot="1" x14ac:dyDescent="0.3">
      <c r="A150" s="8"/>
      <c r="B150" s="30" t="s">
        <v>131</v>
      </c>
      <c r="C150" s="31" t="s">
        <v>158</v>
      </c>
      <c r="D150" s="32" t="s">
        <v>18</v>
      </c>
      <c r="E150" s="33" t="s">
        <v>186</v>
      </c>
      <c r="F150" s="34">
        <v>1</v>
      </c>
      <c r="G150" s="33"/>
      <c r="H150" s="33"/>
      <c r="I150" s="33"/>
      <c r="J150" s="33"/>
      <c r="K150" s="33"/>
      <c r="L150" s="33"/>
      <c r="M150" s="35">
        <f t="shared" si="6"/>
        <v>1</v>
      </c>
      <c r="N150" s="37" t="s">
        <v>148</v>
      </c>
      <c r="O150" s="37" t="s">
        <v>20</v>
      </c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158</v>
      </c>
      <c r="D151" s="32" t="s">
        <v>18</v>
      </c>
      <c r="E151" s="33" t="s">
        <v>188</v>
      </c>
      <c r="F151" s="34">
        <v>0.1</v>
      </c>
      <c r="G151" s="33" t="s">
        <v>188</v>
      </c>
      <c r="H151" s="34">
        <v>0.1</v>
      </c>
      <c r="I151" s="33" t="s">
        <v>188</v>
      </c>
      <c r="J151" s="34">
        <v>0.15</v>
      </c>
      <c r="K151" s="33" t="s">
        <v>188</v>
      </c>
      <c r="L151" s="34">
        <v>0.15</v>
      </c>
      <c r="M151" s="35">
        <f t="shared" si="6"/>
        <v>0.5</v>
      </c>
      <c r="N151" s="37" t="s">
        <v>148</v>
      </c>
      <c r="O151" s="37" t="s">
        <v>67</v>
      </c>
      <c r="P151" s="37"/>
      <c r="Q151" s="8"/>
    </row>
    <row r="152" spans="1:17" ht="63" hidden="1" customHeight="1" thickBot="1" x14ac:dyDescent="0.3">
      <c r="A152" s="8"/>
      <c r="B152" s="30" t="s">
        <v>131</v>
      </c>
      <c r="C152" s="31" t="s">
        <v>132</v>
      </c>
      <c r="D152" s="32" t="s">
        <v>18</v>
      </c>
      <c r="E152" s="33"/>
      <c r="F152" s="33"/>
      <c r="G152" s="33" t="s">
        <v>146</v>
      </c>
      <c r="H152" s="39">
        <f>100%/3</f>
        <v>0.33333333333333331</v>
      </c>
      <c r="I152" s="33" t="s">
        <v>147</v>
      </c>
      <c r="J152" s="39">
        <f>100%/3</f>
        <v>0.33333333333333331</v>
      </c>
      <c r="K152" s="33" t="s">
        <v>147</v>
      </c>
      <c r="L152" s="39">
        <f>100%/3</f>
        <v>0.33333333333333331</v>
      </c>
      <c r="M152" s="35">
        <f t="shared" si="6"/>
        <v>1</v>
      </c>
      <c r="N152" s="37" t="s">
        <v>148</v>
      </c>
      <c r="O152" s="37"/>
      <c r="P152" s="37"/>
      <c r="Q152" s="8"/>
    </row>
    <row r="153" spans="1:17" ht="63" hidden="1" customHeight="1" thickBot="1" x14ac:dyDescent="0.3">
      <c r="A153" s="8"/>
      <c r="B153" s="30" t="s">
        <v>131</v>
      </c>
      <c r="C153" s="31" t="s">
        <v>158</v>
      </c>
      <c r="D153" s="32" t="s">
        <v>18</v>
      </c>
      <c r="E153" s="33" t="s">
        <v>169</v>
      </c>
      <c r="F153" s="34">
        <v>0.25</v>
      </c>
      <c r="G153" s="33" t="s">
        <v>170</v>
      </c>
      <c r="H153" s="34">
        <v>0.25</v>
      </c>
      <c r="I153" s="33" t="s">
        <v>170</v>
      </c>
      <c r="J153" s="34">
        <v>0.25</v>
      </c>
      <c r="K153" s="33" t="s">
        <v>170</v>
      </c>
      <c r="L153" s="34">
        <v>0.25</v>
      </c>
      <c r="M153" s="35">
        <f t="shared" si="6"/>
        <v>1</v>
      </c>
      <c r="N153" s="37" t="s">
        <v>148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158</v>
      </c>
      <c r="D154" s="32" t="s">
        <v>18</v>
      </c>
      <c r="E154" s="33" t="s">
        <v>171</v>
      </c>
      <c r="F154" s="34">
        <v>1</v>
      </c>
      <c r="G154" s="33"/>
      <c r="H154" s="33"/>
      <c r="I154" s="33"/>
      <c r="J154" s="33"/>
      <c r="K154" s="33"/>
      <c r="L154" s="33"/>
      <c r="M154" s="35">
        <f t="shared" si="6"/>
        <v>1</v>
      </c>
      <c r="N154" s="37" t="s">
        <v>148</v>
      </c>
      <c r="O154" s="37"/>
      <c r="P154" s="37"/>
      <c r="Q154" s="8"/>
    </row>
    <row r="155" spans="1:17" ht="63" hidden="1" customHeight="1" thickBot="1" x14ac:dyDescent="0.3">
      <c r="A155" s="8"/>
      <c r="B155" s="30" t="s">
        <v>131</v>
      </c>
      <c r="C155" s="31" t="s">
        <v>158</v>
      </c>
      <c r="D155" s="32" t="s">
        <v>18</v>
      </c>
      <c r="E155" s="40" t="s">
        <v>172</v>
      </c>
      <c r="F155" s="34">
        <v>0.25</v>
      </c>
      <c r="G155" s="40" t="s">
        <v>172</v>
      </c>
      <c r="H155" s="34">
        <v>0.25</v>
      </c>
      <c r="I155" s="40" t="s">
        <v>172</v>
      </c>
      <c r="J155" s="34">
        <v>0.25</v>
      </c>
      <c r="K155" s="40" t="s">
        <v>172</v>
      </c>
      <c r="L155" s="34">
        <v>0.25</v>
      </c>
      <c r="M155" s="35">
        <f t="shared" si="6"/>
        <v>1</v>
      </c>
      <c r="N155" s="37" t="s">
        <v>148</v>
      </c>
      <c r="O155" s="37"/>
      <c r="P155" s="37"/>
      <c r="Q155" s="8"/>
    </row>
    <row r="156" spans="1:17" ht="63" hidden="1" customHeight="1" thickBot="1" x14ac:dyDescent="0.3">
      <c r="A156" s="8"/>
      <c r="B156" s="30" t="s">
        <v>131</v>
      </c>
      <c r="C156" s="31" t="s">
        <v>158</v>
      </c>
      <c r="D156" s="32" t="s">
        <v>18</v>
      </c>
      <c r="E156" s="33" t="s">
        <v>173</v>
      </c>
      <c r="F156" s="34">
        <v>0.5</v>
      </c>
      <c r="G156" s="33" t="s">
        <v>173</v>
      </c>
      <c r="H156" s="34">
        <v>0.5</v>
      </c>
      <c r="I156" s="33"/>
      <c r="J156" s="33"/>
      <c r="K156" s="33"/>
      <c r="L156" s="33"/>
      <c r="M156" s="35">
        <f t="shared" si="6"/>
        <v>1</v>
      </c>
      <c r="N156" s="37" t="s">
        <v>148</v>
      </c>
      <c r="O156" s="37"/>
      <c r="P156" s="37"/>
      <c r="Q156" s="8"/>
    </row>
    <row r="157" spans="1:17" ht="63" hidden="1" customHeight="1" thickBot="1" x14ac:dyDescent="0.3">
      <c r="A157" s="8"/>
      <c r="B157" s="30" t="s">
        <v>131</v>
      </c>
      <c r="C157" s="31" t="s">
        <v>158</v>
      </c>
      <c r="D157" s="32" t="s">
        <v>18</v>
      </c>
      <c r="E157" s="33" t="s">
        <v>174</v>
      </c>
      <c r="F157" s="33">
        <v>2</v>
      </c>
      <c r="G157" s="33" t="s">
        <v>174</v>
      </c>
      <c r="H157" s="33">
        <v>1</v>
      </c>
      <c r="I157" s="33" t="s">
        <v>174</v>
      </c>
      <c r="J157" s="33">
        <v>2</v>
      </c>
      <c r="K157" s="33" t="s">
        <v>174</v>
      </c>
      <c r="L157" s="33">
        <v>2</v>
      </c>
      <c r="M157" s="37">
        <f t="shared" si="6"/>
        <v>7</v>
      </c>
      <c r="N157" s="37" t="s">
        <v>148</v>
      </c>
      <c r="O157" s="37"/>
      <c r="P157" s="37"/>
      <c r="Q157" s="8"/>
    </row>
    <row r="158" spans="1:17" ht="63" hidden="1" customHeight="1" thickBot="1" x14ac:dyDescent="0.3">
      <c r="A158" s="8"/>
      <c r="B158" s="30" t="s">
        <v>131</v>
      </c>
      <c r="C158" s="31" t="s">
        <v>158</v>
      </c>
      <c r="D158" s="32" t="s">
        <v>18</v>
      </c>
      <c r="E158" s="33"/>
      <c r="F158" s="33"/>
      <c r="G158" s="40" t="s">
        <v>175</v>
      </c>
      <c r="H158" s="34">
        <v>0.1</v>
      </c>
      <c r="I158" s="40" t="s">
        <v>175</v>
      </c>
      <c r="J158" s="34">
        <v>0.1</v>
      </c>
      <c r="K158" s="40" t="s">
        <v>175</v>
      </c>
      <c r="L158" s="34">
        <v>0.1</v>
      </c>
      <c r="M158" s="35">
        <f t="shared" si="6"/>
        <v>0.30000000000000004</v>
      </c>
      <c r="N158" s="37" t="s">
        <v>148</v>
      </c>
      <c r="O158" s="37"/>
      <c r="P158" s="37"/>
      <c r="Q158" s="8"/>
    </row>
    <row r="159" spans="1:17" ht="63" hidden="1" customHeight="1" thickBot="1" x14ac:dyDescent="0.3">
      <c r="A159" s="8"/>
      <c r="B159" s="30" t="s">
        <v>131</v>
      </c>
      <c r="C159" s="31" t="s">
        <v>158</v>
      </c>
      <c r="D159" s="32" t="s">
        <v>18</v>
      </c>
      <c r="E159" s="33" t="s">
        <v>187</v>
      </c>
      <c r="F159" s="34">
        <v>0.25</v>
      </c>
      <c r="G159" s="33" t="s">
        <v>187</v>
      </c>
      <c r="H159" s="34">
        <v>0.25</v>
      </c>
      <c r="I159" s="33" t="s">
        <v>187</v>
      </c>
      <c r="J159" s="34">
        <v>0.25</v>
      </c>
      <c r="K159" s="33" t="s">
        <v>187</v>
      </c>
      <c r="L159" s="34">
        <v>0.25</v>
      </c>
      <c r="M159" s="35">
        <f t="shared" si="6"/>
        <v>1</v>
      </c>
      <c r="N159" s="37" t="s">
        <v>148</v>
      </c>
      <c r="O159" s="37"/>
      <c r="P159" s="37"/>
      <c r="Q159" s="8"/>
    </row>
    <row r="160" spans="1:17" ht="63" hidden="1" customHeight="1" thickBot="1" x14ac:dyDescent="0.3">
      <c r="A160" s="8"/>
      <c r="B160" s="30" t="s">
        <v>131</v>
      </c>
      <c r="C160" s="31" t="s">
        <v>193</v>
      </c>
      <c r="D160" s="32" t="s">
        <v>18</v>
      </c>
      <c r="E160" s="33" t="s">
        <v>196</v>
      </c>
      <c r="F160" s="34">
        <v>1</v>
      </c>
      <c r="G160" s="33"/>
      <c r="H160" s="33"/>
      <c r="I160" s="33"/>
      <c r="J160" s="33"/>
      <c r="K160" s="33"/>
      <c r="L160" s="33"/>
      <c r="M160" s="35">
        <f t="shared" si="6"/>
        <v>1</v>
      </c>
      <c r="N160" s="37" t="s">
        <v>148</v>
      </c>
      <c r="O160" s="37"/>
      <c r="P160" s="37"/>
      <c r="Q160" s="8"/>
    </row>
    <row r="161" spans="1:17" ht="63" hidden="1" customHeight="1" thickBot="1" x14ac:dyDescent="0.3">
      <c r="A161" s="8"/>
      <c r="B161" s="30" t="s">
        <v>131</v>
      </c>
      <c r="C161" s="31" t="s">
        <v>193</v>
      </c>
      <c r="D161" s="32" t="s">
        <v>18</v>
      </c>
      <c r="E161" s="33" t="s">
        <v>197</v>
      </c>
      <c r="F161" s="33">
        <v>62</v>
      </c>
      <c r="G161" s="33" t="s">
        <v>197</v>
      </c>
      <c r="H161" s="33">
        <v>65</v>
      </c>
      <c r="I161" s="33" t="s">
        <v>197</v>
      </c>
      <c r="J161" s="33">
        <v>70</v>
      </c>
      <c r="K161" s="33" t="s">
        <v>197</v>
      </c>
      <c r="L161" s="33">
        <v>75</v>
      </c>
      <c r="M161" s="37">
        <f t="shared" si="6"/>
        <v>272</v>
      </c>
      <c r="N161" s="37" t="s">
        <v>148</v>
      </c>
      <c r="O161" s="37"/>
      <c r="P161" s="37"/>
      <c r="Q161" s="8"/>
    </row>
    <row r="162" spans="1:17" ht="63" hidden="1" customHeight="1" thickBot="1" x14ac:dyDescent="0.3">
      <c r="A162" s="8"/>
      <c r="B162" s="30" t="s">
        <v>131</v>
      </c>
      <c r="C162" s="31" t="s">
        <v>193</v>
      </c>
      <c r="D162" s="32" t="s">
        <v>18</v>
      </c>
      <c r="E162" s="33" t="s">
        <v>198</v>
      </c>
      <c r="F162" s="33">
        <v>127</v>
      </c>
      <c r="G162" s="33" t="s">
        <v>198</v>
      </c>
      <c r="H162" s="33">
        <v>67</v>
      </c>
      <c r="I162" s="33" t="s">
        <v>198</v>
      </c>
      <c r="J162" s="33">
        <v>117</v>
      </c>
      <c r="K162" s="33" t="s">
        <v>198</v>
      </c>
      <c r="L162" s="33">
        <v>67</v>
      </c>
      <c r="M162" s="37">
        <f t="shared" si="6"/>
        <v>378</v>
      </c>
      <c r="N162" s="37" t="s">
        <v>148</v>
      </c>
      <c r="O162" s="37"/>
      <c r="P162" s="37"/>
      <c r="Q162" s="8"/>
    </row>
    <row r="163" spans="1:17" ht="63" hidden="1" customHeight="1" thickBot="1" x14ac:dyDescent="0.3">
      <c r="A163" s="8"/>
      <c r="B163" s="30" t="s">
        <v>131</v>
      </c>
      <c r="C163" s="31" t="s">
        <v>193</v>
      </c>
      <c r="D163" s="32" t="s">
        <v>18</v>
      </c>
      <c r="E163" s="33" t="s">
        <v>199</v>
      </c>
      <c r="F163" s="33">
        <v>15</v>
      </c>
      <c r="G163" s="33" t="s">
        <v>199</v>
      </c>
      <c r="H163" s="33">
        <v>15</v>
      </c>
      <c r="I163" s="33" t="s">
        <v>199</v>
      </c>
      <c r="J163" s="33">
        <v>15</v>
      </c>
      <c r="K163" s="33" t="s">
        <v>199</v>
      </c>
      <c r="L163" s="33">
        <v>15</v>
      </c>
      <c r="M163" s="37">
        <f t="shared" si="6"/>
        <v>60</v>
      </c>
      <c r="N163" s="33" t="s">
        <v>148</v>
      </c>
      <c r="O163" s="33"/>
      <c r="P163" s="33"/>
      <c r="Q163" s="8"/>
    </row>
    <row r="164" spans="1:17" ht="63" hidden="1" customHeight="1" thickBot="1" x14ac:dyDescent="0.3">
      <c r="A164" s="8"/>
      <c r="B164" s="30" t="s">
        <v>131</v>
      </c>
      <c r="C164" s="31" t="s">
        <v>193</v>
      </c>
      <c r="D164" s="32" t="s">
        <v>18</v>
      </c>
      <c r="E164" s="33" t="s">
        <v>200</v>
      </c>
      <c r="F164" s="33">
        <v>108</v>
      </c>
      <c r="G164" s="33" t="s">
        <v>200</v>
      </c>
      <c r="H164" s="33">
        <v>110</v>
      </c>
      <c r="I164" s="33" t="s">
        <v>200</v>
      </c>
      <c r="J164" s="33">
        <v>115</v>
      </c>
      <c r="K164" s="33" t="s">
        <v>200</v>
      </c>
      <c r="L164" s="33">
        <v>120</v>
      </c>
      <c r="M164" s="37">
        <f t="shared" si="6"/>
        <v>453</v>
      </c>
      <c r="N164" s="37" t="s">
        <v>148</v>
      </c>
      <c r="O164" s="37"/>
      <c r="P164" s="37"/>
      <c r="Q164" s="8"/>
    </row>
    <row r="165" spans="1:17" ht="63" hidden="1" customHeight="1" thickBot="1" x14ac:dyDescent="0.3">
      <c r="A165" s="8"/>
      <c r="B165" s="30" t="s">
        <v>131</v>
      </c>
      <c r="C165" s="31" t="s">
        <v>193</v>
      </c>
      <c r="D165" s="32" t="s">
        <v>18</v>
      </c>
      <c r="E165" s="33" t="s">
        <v>201</v>
      </c>
      <c r="F165" s="34">
        <v>0.25</v>
      </c>
      <c r="G165" s="33" t="s">
        <v>201</v>
      </c>
      <c r="H165" s="34">
        <v>0.25</v>
      </c>
      <c r="I165" s="33" t="s">
        <v>202</v>
      </c>
      <c r="J165" s="34">
        <v>0.25</v>
      </c>
      <c r="K165" s="33" t="s">
        <v>203</v>
      </c>
      <c r="L165" s="34">
        <v>0.25</v>
      </c>
      <c r="M165" s="35">
        <f t="shared" si="6"/>
        <v>1</v>
      </c>
      <c r="N165" s="37" t="s">
        <v>148</v>
      </c>
      <c r="O165" s="37"/>
      <c r="P165" s="37"/>
      <c r="Q165" s="8"/>
    </row>
    <row r="166" spans="1:17" ht="63" hidden="1" customHeight="1" thickBot="1" x14ac:dyDescent="0.3">
      <c r="A166" s="8"/>
      <c r="B166" s="30" t="s">
        <v>131</v>
      </c>
      <c r="C166" s="31" t="s">
        <v>204</v>
      </c>
      <c r="D166" s="32" t="s">
        <v>18</v>
      </c>
      <c r="E166" s="33" t="s">
        <v>205</v>
      </c>
      <c r="F166" s="34">
        <v>0.25</v>
      </c>
      <c r="G166" s="33" t="s">
        <v>205</v>
      </c>
      <c r="H166" s="34">
        <v>0.25</v>
      </c>
      <c r="I166" s="33" t="s">
        <v>205</v>
      </c>
      <c r="J166" s="34">
        <v>0.25</v>
      </c>
      <c r="K166" s="33" t="s">
        <v>205</v>
      </c>
      <c r="L166" s="34">
        <v>0.25</v>
      </c>
      <c r="M166" s="35">
        <f t="shared" si="6"/>
        <v>1</v>
      </c>
      <c r="N166" s="37" t="s">
        <v>148</v>
      </c>
      <c r="O166" s="37"/>
      <c r="P166" s="37"/>
      <c r="Q166" s="8"/>
    </row>
    <row r="167" spans="1:17" ht="63" hidden="1" customHeight="1" thickBot="1" x14ac:dyDescent="0.3">
      <c r="A167" s="8"/>
      <c r="B167" s="30" t="s">
        <v>131</v>
      </c>
      <c r="C167" s="31" t="s">
        <v>204</v>
      </c>
      <c r="D167" s="32" t="s">
        <v>18</v>
      </c>
      <c r="E167" s="33" t="s">
        <v>206</v>
      </c>
      <c r="F167" s="33">
        <v>2</v>
      </c>
      <c r="G167" s="33" t="s">
        <v>207</v>
      </c>
      <c r="H167" s="33">
        <v>5</v>
      </c>
      <c r="I167" s="33" t="s">
        <v>208</v>
      </c>
      <c r="J167" s="33">
        <v>3</v>
      </c>
      <c r="K167" s="33" t="s">
        <v>207</v>
      </c>
      <c r="L167" s="33">
        <v>5</v>
      </c>
      <c r="M167" s="37">
        <f t="shared" si="6"/>
        <v>15</v>
      </c>
      <c r="N167" s="37" t="s">
        <v>148</v>
      </c>
      <c r="O167" s="37"/>
      <c r="P167" s="37"/>
      <c r="Q167" s="8"/>
    </row>
    <row r="168" spans="1:17" ht="63" hidden="1" customHeight="1" thickBot="1" x14ac:dyDescent="0.3">
      <c r="A168" s="8"/>
      <c r="B168" s="30" t="s">
        <v>131</v>
      </c>
      <c r="C168" s="31" t="s">
        <v>204</v>
      </c>
      <c r="D168" s="32" t="s">
        <v>18</v>
      </c>
      <c r="E168" s="33" t="s">
        <v>209</v>
      </c>
      <c r="F168" s="33">
        <v>1</v>
      </c>
      <c r="G168" s="33" t="s">
        <v>209</v>
      </c>
      <c r="H168" s="33">
        <v>1</v>
      </c>
      <c r="I168" s="33" t="s">
        <v>209</v>
      </c>
      <c r="J168" s="33">
        <v>1</v>
      </c>
      <c r="K168" s="33" t="s">
        <v>209</v>
      </c>
      <c r="L168" s="33">
        <v>1</v>
      </c>
      <c r="M168" s="37">
        <f t="shared" si="6"/>
        <v>4</v>
      </c>
      <c r="N168" s="33" t="s">
        <v>148</v>
      </c>
      <c r="O168" s="33"/>
      <c r="P168" s="33"/>
      <c r="Q168" s="8"/>
    </row>
    <row r="169" spans="1:17" ht="63" hidden="1" customHeight="1" thickBot="1" x14ac:dyDescent="0.3">
      <c r="A169" s="8"/>
      <c r="B169" s="76" t="s">
        <v>372</v>
      </c>
      <c r="C169" s="77" t="s">
        <v>373</v>
      </c>
      <c r="D169" s="78" t="s">
        <v>18</v>
      </c>
      <c r="E169" s="79" t="s">
        <v>374</v>
      </c>
      <c r="F169" s="79">
        <v>2</v>
      </c>
      <c r="G169" s="79" t="s">
        <v>374</v>
      </c>
      <c r="H169" s="79">
        <v>6</v>
      </c>
      <c r="I169" s="79" t="s">
        <v>374</v>
      </c>
      <c r="J169" s="79">
        <v>10</v>
      </c>
      <c r="K169" s="79" t="s">
        <v>374</v>
      </c>
      <c r="L169" s="79">
        <v>10</v>
      </c>
      <c r="M169" s="80">
        <f t="shared" si="6"/>
        <v>28</v>
      </c>
      <c r="N169" s="80" t="s">
        <v>148</v>
      </c>
      <c r="O169" s="80"/>
      <c r="P169" s="80"/>
      <c r="Q169" s="8"/>
    </row>
    <row r="170" spans="1:17" ht="63" hidden="1" customHeight="1" thickBot="1" x14ac:dyDescent="0.3">
      <c r="A170" s="8"/>
      <c r="B170" s="76" t="s">
        <v>372</v>
      </c>
      <c r="C170" s="77" t="s">
        <v>373</v>
      </c>
      <c r="D170" s="78" t="s">
        <v>18</v>
      </c>
      <c r="E170" s="79" t="s">
        <v>375</v>
      </c>
      <c r="F170" s="79">
        <v>4</v>
      </c>
      <c r="G170" s="79" t="s">
        <v>375</v>
      </c>
      <c r="H170" s="79">
        <v>8</v>
      </c>
      <c r="I170" s="79" t="s">
        <v>375</v>
      </c>
      <c r="J170" s="79">
        <v>8</v>
      </c>
      <c r="K170" s="79" t="s">
        <v>375</v>
      </c>
      <c r="L170" s="79">
        <v>8</v>
      </c>
      <c r="M170" s="80">
        <f t="shared" si="6"/>
        <v>28</v>
      </c>
      <c r="N170" s="80" t="s">
        <v>148</v>
      </c>
      <c r="O170" s="80"/>
      <c r="P170" s="80"/>
      <c r="Q170" s="8"/>
    </row>
    <row r="171" spans="1:17" ht="63" hidden="1" customHeight="1" thickBot="1" x14ac:dyDescent="0.3">
      <c r="A171" s="8"/>
      <c r="B171" s="89" t="s">
        <v>405</v>
      </c>
      <c r="C171" s="90" t="s">
        <v>684</v>
      </c>
      <c r="D171" s="91" t="s">
        <v>18</v>
      </c>
      <c r="E171" s="92" t="s">
        <v>691</v>
      </c>
      <c r="F171" s="93">
        <v>0.25</v>
      </c>
      <c r="G171" s="92" t="s">
        <v>692</v>
      </c>
      <c r="H171" s="93">
        <v>0.25</v>
      </c>
      <c r="I171" s="92" t="s">
        <v>692</v>
      </c>
      <c r="J171" s="93">
        <v>0.25</v>
      </c>
      <c r="K171" s="92" t="s">
        <v>692</v>
      </c>
      <c r="L171" s="93">
        <v>0.25</v>
      </c>
      <c r="M171" s="94">
        <f t="shared" si="6"/>
        <v>1</v>
      </c>
      <c r="N171" s="95" t="s">
        <v>148</v>
      </c>
      <c r="O171" s="95"/>
      <c r="P171" s="95"/>
      <c r="Q171" s="8"/>
    </row>
    <row r="172" spans="1:17" ht="63" hidden="1" customHeight="1" thickBot="1" x14ac:dyDescent="0.3">
      <c r="A172" s="8"/>
      <c r="B172" s="89" t="s">
        <v>405</v>
      </c>
      <c r="C172" s="90" t="s">
        <v>684</v>
      </c>
      <c r="D172" s="91" t="s">
        <v>18</v>
      </c>
      <c r="E172" s="92" t="s">
        <v>693</v>
      </c>
      <c r="F172" s="93">
        <v>0.9</v>
      </c>
      <c r="G172" s="92" t="s">
        <v>693</v>
      </c>
      <c r="H172" s="93">
        <v>0.9</v>
      </c>
      <c r="I172" s="92" t="s">
        <v>693</v>
      </c>
      <c r="J172" s="93">
        <v>0.9</v>
      </c>
      <c r="K172" s="92" t="s">
        <v>693</v>
      </c>
      <c r="L172" s="93">
        <v>0.9</v>
      </c>
      <c r="M172" s="94">
        <f>(F172+H172+J172+L172)/4</f>
        <v>0.9</v>
      </c>
      <c r="N172" s="95" t="s">
        <v>148</v>
      </c>
      <c r="O172" s="95"/>
      <c r="P172" s="95"/>
      <c r="Q172" s="8"/>
    </row>
    <row r="173" spans="1:17" ht="63" hidden="1" customHeight="1" thickBot="1" x14ac:dyDescent="0.3">
      <c r="A173" s="8"/>
      <c r="B173" s="89" t="s">
        <v>405</v>
      </c>
      <c r="C173" s="90" t="s">
        <v>715</v>
      </c>
      <c r="D173" s="91" t="s">
        <v>43</v>
      </c>
      <c r="E173" s="97"/>
      <c r="F173" s="97"/>
      <c r="G173" s="97" t="s">
        <v>721</v>
      </c>
      <c r="H173" s="105">
        <v>1</v>
      </c>
      <c r="I173" s="97"/>
      <c r="J173" s="97"/>
      <c r="K173" s="97"/>
      <c r="L173" s="97"/>
      <c r="M173" s="94">
        <f t="shared" ref="M173:M198" si="7">F173+H173+J173+L173</f>
        <v>1</v>
      </c>
      <c r="N173" s="95" t="s">
        <v>148</v>
      </c>
      <c r="O173" s="102"/>
      <c r="P173" s="102"/>
      <c r="Q173" s="8"/>
    </row>
    <row r="174" spans="1:17" ht="63" hidden="1" customHeight="1" thickBot="1" x14ac:dyDescent="0.3">
      <c r="A174" s="8"/>
      <c r="B174" s="89" t="s">
        <v>405</v>
      </c>
      <c r="C174" s="90" t="s">
        <v>602</v>
      </c>
      <c r="D174" s="91" t="s">
        <v>227</v>
      </c>
      <c r="E174" s="92"/>
      <c r="F174" s="92"/>
      <c r="G174" s="92" t="s">
        <v>626</v>
      </c>
      <c r="H174" s="93">
        <v>0.5</v>
      </c>
      <c r="I174" s="92" t="s">
        <v>627</v>
      </c>
      <c r="J174" s="93">
        <v>0.5</v>
      </c>
      <c r="K174" s="92"/>
      <c r="L174" s="92"/>
      <c r="M174" s="94">
        <f t="shared" si="7"/>
        <v>1</v>
      </c>
      <c r="N174" s="95" t="s">
        <v>43</v>
      </c>
      <c r="O174" s="95" t="s">
        <v>70</v>
      </c>
      <c r="P174" s="95"/>
      <c r="Q174" s="8"/>
    </row>
    <row r="175" spans="1:17" ht="63" hidden="1" customHeight="1" thickBot="1" x14ac:dyDescent="0.3">
      <c r="A175" s="8"/>
      <c r="B175" s="89" t="s">
        <v>405</v>
      </c>
      <c r="C175" s="90" t="s">
        <v>406</v>
      </c>
      <c r="D175" s="91" t="s">
        <v>126</v>
      </c>
      <c r="E175" s="92"/>
      <c r="F175" s="92"/>
      <c r="G175" s="92" t="s">
        <v>411</v>
      </c>
      <c r="H175" s="93">
        <v>0.25</v>
      </c>
      <c r="I175" s="92" t="s">
        <v>411</v>
      </c>
      <c r="J175" s="93">
        <v>0.25</v>
      </c>
      <c r="K175" s="92" t="s">
        <v>411</v>
      </c>
      <c r="L175" s="93">
        <v>0.25</v>
      </c>
      <c r="M175" s="94">
        <f t="shared" si="7"/>
        <v>0.75</v>
      </c>
      <c r="N175" s="95" t="s">
        <v>43</v>
      </c>
      <c r="O175" s="95" t="s">
        <v>100</v>
      </c>
      <c r="P175" s="95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18</v>
      </c>
      <c r="E176" s="69" t="s">
        <v>318</v>
      </c>
      <c r="F176" s="68">
        <v>1</v>
      </c>
      <c r="G176" s="69" t="s">
        <v>319</v>
      </c>
      <c r="H176" s="69"/>
      <c r="I176" s="63"/>
      <c r="J176" s="63"/>
      <c r="K176" s="63"/>
      <c r="L176" s="63"/>
      <c r="M176" s="65">
        <f t="shared" si="7"/>
        <v>1</v>
      </c>
      <c r="N176" s="70" t="s">
        <v>43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322</v>
      </c>
      <c r="D177" s="62" t="s">
        <v>18</v>
      </c>
      <c r="E177" s="69" t="s">
        <v>332</v>
      </c>
      <c r="F177" s="69">
        <v>1</v>
      </c>
      <c r="G177" s="69" t="s">
        <v>332</v>
      </c>
      <c r="H177" s="69">
        <v>1</v>
      </c>
      <c r="I177" s="69" t="s">
        <v>332</v>
      </c>
      <c r="J177" s="69">
        <v>1</v>
      </c>
      <c r="K177" s="69" t="s">
        <v>332</v>
      </c>
      <c r="L177" s="69">
        <v>1</v>
      </c>
      <c r="M177" s="70">
        <f t="shared" si="7"/>
        <v>4</v>
      </c>
      <c r="N177" s="70" t="s">
        <v>43</v>
      </c>
      <c r="O177" s="70"/>
      <c r="P177" s="70"/>
      <c r="Q177" s="8"/>
    </row>
    <row r="178" spans="1:17" ht="63" hidden="1" customHeight="1" thickBot="1" x14ac:dyDescent="0.3">
      <c r="A178" s="8"/>
      <c r="B178" s="89" t="s">
        <v>405</v>
      </c>
      <c r="C178" s="90" t="s">
        <v>406</v>
      </c>
      <c r="D178" s="91" t="s">
        <v>126</v>
      </c>
      <c r="E178" s="92" t="s">
        <v>407</v>
      </c>
      <c r="F178" s="93">
        <v>0.2</v>
      </c>
      <c r="G178" s="92" t="s">
        <v>407</v>
      </c>
      <c r="H178" s="93">
        <v>0.25</v>
      </c>
      <c r="I178" s="92" t="s">
        <v>407</v>
      </c>
      <c r="J178" s="93">
        <v>0.25</v>
      </c>
      <c r="K178" s="92" t="s">
        <v>407</v>
      </c>
      <c r="L178" s="93">
        <v>0.25</v>
      </c>
      <c r="M178" s="94">
        <f t="shared" si="7"/>
        <v>0.95</v>
      </c>
      <c r="N178" s="95" t="s">
        <v>43</v>
      </c>
      <c r="O178" s="95"/>
      <c r="P178" s="95"/>
      <c r="Q178" s="8"/>
    </row>
    <row r="179" spans="1:17" ht="63" hidden="1" customHeight="1" thickBot="1" x14ac:dyDescent="0.3">
      <c r="A179" s="8"/>
      <c r="B179" s="89" t="s">
        <v>405</v>
      </c>
      <c r="C179" s="90" t="s">
        <v>406</v>
      </c>
      <c r="D179" s="91" t="s">
        <v>126</v>
      </c>
      <c r="E179" s="92" t="s">
        <v>408</v>
      </c>
      <c r="F179" s="93">
        <v>0.2</v>
      </c>
      <c r="G179" s="92" t="s">
        <v>408</v>
      </c>
      <c r="H179" s="93">
        <v>0.25</v>
      </c>
      <c r="I179" s="92" t="s">
        <v>408</v>
      </c>
      <c r="J179" s="93">
        <v>0.25</v>
      </c>
      <c r="K179" s="92" t="s">
        <v>408</v>
      </c>
      <c r="L179" s="93">
        <v>0.25</v>
      </c>
      <c r="M179" s="94">
        <f t="shared" si="7"/>
        <v>0.95</v>
      </c>
      <c r="N179" s="95" t="s">
        <v>43</v>
      </c>
      <c r="O179" s="95"/>
      <c r="P179" s="95"/>
      <c r="Q179" s="8"/>
    </row>
    <row r="180" spans="1:17" ht="63" hidden="1" customHeight="1" thickBot="1" x14ac:dyDescent="0.3">
      <c r="A180" s="8"/>
      <c r="B180" s="89" t="s">
        <v>405</v>
      </c>
      <c r="C180" s="90" t="s">
        <v>406</v>
      </c>
      <c r="D180" s="91" t="s">
        <v>126</v>
      </c>
      <c r="E180" s="92" t="s">
        <v>409</v>
      </c>
      <c r="F180" s="93">
        <v>0.25</v>
      </c>
      <c r="G180" s="92" t="s">
        <v>409</v>
      </c>
      <c r="H180" s="93">
        <v>0.25</v>
      </c>
      <c r="I180" s="92" t="s">
        <v>409</v>
      </c>
      <c r="J180" s="93">
        <v>0.25</v>
      </c>
      <c r="K180" s="92" t="s">
        <v>409</v>
      </c>
      <c r="L180" s="93">
        <v>0.25</v>
      </c>
      <c r="M180" s="94">
        <f t="shared" si="7"/>
        <v>1</v>
      </c>
      <c r="N180" s="95" t="s">
        <v>43</v>
      </c>
      <c r="O180" s="95"/>
      <c r="P180" s="95"/>
      <c r="Q180" s="8"/>
    </row>
    <row r="181" spans="1:17" ht="63" hidden="1" customHeight="1" thickBot="1" x14ac:dyDescent="0.3">
      <c r="A181" s="8"/>
      <c r="B181" s="89" t="s">
        <v>405</v>
      </c>
      <c r="C181" s="90" t="s">
        <v>406</v>
      </c>
      <c r="D181" s="91" t="s">
        <v>126</v>
      </c>
      <c r="E181" s="92" t="s">
        <v>410</v>
      </c>
      <c r="F181" s="93">
        <v>0.25</v>
      </c>
      <c r="G181" s="92" t="s">
        <v>410</v>
      </c>
      <c r="H181" s="93">
        <v>0.25</v>
      </c>
      <c r="I181" s="92" t="s">
        <v>410</v>
      </c>
      <c r="J181" s="93">
        <v>0.25</v>
      </c>
      <c r="K181" s="92" t="s">
        <v>410</v>
      </c>
      <c r="L181" s="93">
        <v>0.25</v>
      </c>
      <c r="M181" s="94">
        <f t="shared" si="7"/>
        <v>1</v>
      </c>
      <c r="N181" s="95" t="s">
        <v>43</v>
      </c>
      <c r="O181" s="95"/>
      <c r="P181" s="95"/>
      <c r="Q181" s="8"/>
    </row>
    <row r="182" spans="1:17" ht="63" hidden="1" customHeight="1" thickBot="1" x14ac:dyDescent="0.3">
      <c r="A182" s="8"/>
      <c r="B182" s="89" t="s">
        <v>405</v>
      </c>
      <c r="C182" s="90" t="s">
        <v>406</v>
      </c>
      <c r="D182" s="91" t="s">
        <v>126</v>
      </c>
      <c r="E182" s="97"/>
      <c r="F182" s="97"/>
      <c r="G182" s="92" t="s">
        <v>412</v>
      </c>
      <c r="H182" s="98">
        <v>0.33329999999999999</v>
      </c>
      <c r="I182" s="92" t="s">
        <v>412</v>
      </c>
      <c r="J182" s="98">
        <v>0.33329999999999999</v>
      </c>
      <c r="K182" s="92" t="s">
        <v>413</v>
      </c>
      <c r="L182" s="98">
        <v>0.33329999999999999</v>
      </c>
      <c r="M182" s="94">
        <f t="shared" si="7"/>
        <v>0.99990000000000001</v>
      </c>
      <c r="N182" s="95" t="s">
        <v>43</v>
      </c>
      <c r="O182" s="95"/>
      <c r="P182" s="95"/>
      <c r="Q182" s="8"/>
    </row>
    <row r="183" spans="1:17" ht="63" hidden="1" customHeight="1" thickBot="1" x14ac:dyDescent="0.3">
      <c r="A183" s="8"/>
      <c r="B183" s="89" t="s">
        <v>405</v>
      </c>
      <c r="C183" s="90" t="s">
        <v>570</v>
      </c>
      <c r="D183" s="91" t="s">
        <v>227</v>
      </c>
      <c r="E183" s="92" t="s">
        <v>571</v>
      </c>
      <c r="F183" s="93">
        <v>1</v>
      </c>
      <c r="G183" s="92"/>
      <c r="H183" s="92"/>
      <c r="I183" s="92"/>
      <c r="J183" s="92"/>
      <c r="K183" s="92"/>
      <c r="L183" s="92"/>
      <c r="M183" s="94">
        <f t="shared" si="7"/>
        <v>1</v>
      </c>
      <c r="N183" s="95" t="s">
        <v>43</v>
      </c>
      <c r="O183" s="95"/>
      <c r="P183" s="95"/>
      <c r="Q183" s="8"/>
    </row>
    <row r="184" spans="1:17" ht="63" hidden="1" customHeight="1" thickBot="1" x14ac:dyDescent="0.3">
      <c r="A184" s="8"/>
      <c r="B184" s="89" t="s">
        <v>405</v>
      </c>
      <c r="C184" s="90" t="s">
        <v>602</v>
      </c>
      <c r="D184" s="91" t="s">
        <v>227</v>
      </c>
      <c r="E184" s="92" t="s">
        <v>614</v>
      </c>
      <c r="F184" s="93">
        <v>0.25</v>
      </c>
      <c r="G184" s="92" t="s">
        <v>615</v>
      </c>
      <c r="H184" s="93">
        <v>0.25</v>
      </c>
      <c r="I184" s="92" t="s">
        <v>615</v>
      </c>
      <c r="J184" s="93">
        <v>0.25</v>
      </c>
      <c r="K184" s="92" t="s">
        <v>615</v>
      </c>
      <c r="L184" s="93">
        <v>0.25</v>
      </c>
      <c r="M184" s="94">
        <f t="shared" si="7"/>
        <v>1</v>
      </c>
      <c r="N184" s="95" t="s">
        <v>43</v>
      </c>
      <c r="O184" s="95"/>
      <c r="P184" s="95"/>
      <c r="Q184" s="8"/>
    </row>
    <row r="185" spans="1:17" ht="63" hidden="1" customHeight="1" thickBot="1" x14ac:dyDescent="0.3">
      <c r="A185" s="8"/>
      <c r="B185" s="89" t="s">
        <v>405</v>
      </c>
      <c r="C185" s="90" t="s">
        <v>602</v>
      </c>
      <c r="D185" s="91" t="s">
        <v>227</v>
      </c>
      <c r="E185" s="92" t="s">
        <v>616</v>
      </c>
      <c r="F185" s="93">
        <v>0.25</v>
      </c>
      <c r="G185" s="92" t="s">
        <v>616</v>
      </c>
      <c r="H185" s="93">
        <v>0.25</v>
      </c>
      <c r="I185" s="92" t="s">
        <v>617</v>
      </c>
      <c r="J185" s="93">
        <v>0.25</v>
      </c>
      <c r="K185" s="92" t="s">
        <v>617</v>
      </c>
      <c r="L185" s="93">
        <v>0.25</v>
      </c>
      <c r="M185" s="94">
        <f t="shared" si="7"/>
        <v>1</v>
      </c>
      <c r="N185" s="95" t="s">
        <v>43</v>
      </c>
      <c r="O185" s="95"/>
      <c r="P185" s="95"/>
      <c r="Q185" s="8"/>
    </row>
    <row r="186" spans="1:17" ht="63" hidden="1" customHeight="1" thickBot="1" x14ac:dyDescent="0.3">
      <c r="A186" s="8"/>
      <c r="B186" s="89" t="s">
        <v>405</v>
      </c>
      <c r="C186" s="90" t="s">
        <v>602</v>
      </c>
      <c r="D186" s="91" t="s">
        <v>227</v>
      </c>
      <c r="E186" s="92"/>
      <c r="F186" s="92"/>
      <c r="G186" s="92" t="s">
        <v>618</v>
      </c>
      <c r="H186" s="93">
        <v>1</v>
      </c>
      <c r="I186" s="92"/>
      <c r="J186" s="92"/>
      <c r="K186" s="92"/>
      <c r="L186" s="92"/>
      <c r="M186" s="94">
        <f t="shared" si="7"/>
        <v>1</v>
      </c>
      <c r="N186" s="95" t="s">
        <v>43</v>
      </c>
      <c r="O186" s="95"/>
      <c r="P186" s="95"/>
      <c r="Q186" s="8"/>
    </row>
    <row r="187" spans="1:17" ht="63" hidden="1" customHeight="1" thickBot="1" x14ac:dyDescent="0.3">
      <c r="A187" s="8"/>
      <c r="B187" s="89" t="s">
        <v>405</v>
      </c>
      <c r="C187" s="90" t="s">
        <v>602</v>
      </c>
      <c r="D187" s="91" t="s">
        <v>227</v>
      </c>
      <c r="E187" s="92" t="s">
        <v>619</v>
      </c>
      <c r="F187" s="93">
        <v>0.25</v>
      </c>
      <c r="G187" s="92" t="s">
        <v>619</v>
      </c>
      <c r="H187" s="93">
        <v>0.25</v>
      </c>
      <c r="I187" s="92" t="s">
        <v>620</v>
      </c>
      <c r="J187" s="93">
        <v>0.25</v>
      </c>
      <c r="K187" s="92" t="s">
        <v>620</v>
      </c>
      <c r="L187" s="93">
        <v>0.25</v>
      </c>
      <c r="M187" s="94">
        <f t="shared" si="7"/>
        <v>1</v>
      </c>
      <c r="N187" s="95" t="s">
        <v>43</v>
      </c>
      <c r="O187" s="95"/>
      <c r="P187" s="95"/>
      <c r="Q187" s="8"/>
    </row>
    <row r="188" spans="1:17" ht="63" hidden="1" customHeight="1" thickBot="1" x14ac:dyDescent="0.3">
      <c r="A188" s="8"/>
      <c r="B188" s="89" t="s">
        <v>405</v>
      </c>
      <c r="C188" s="90" t="s">
        <v>602</v>
      </c>
      <c r="D188" s="91" t="s">
        <v>227</v>
      </c>
      <c r="E188" s="92" t="s">
        <v>621</v>
      </c>
      <c r="F188" s="93">
        <v>1</v>
      </c>
      <c r="G188" s="92"/>
      <c r="H188" s="92"/>
      <c r="I188" s="92"/>
      <c r="J188" s="92"/>
      <c r="K188" s="92"/>
      <c r="L188" s="92"/>
      <c r="M188" s="94">
        <f t="shared" si="7"/>
        <v>1</v>
      </c>
      <c r="N188" s="95" t="s">
        <v>43</v>
      </c>
      <c r="O188" s="95"/>
      <c r="P188" s="95"/>
      <c r="Q188" s="8"/>
    </row>
    <row r="189" spans="1:17" ht="63" hidden="1" customHeight="1" thickBot="1" x14ac:dyDescent="0.3">
      <c r="A189" s="8"/>
      <c r="B189" s="89" t="s">
        <v>405</v>
      </c>
      <c r="C189" s="90" t="s">
        <v>602</v>
      </c>
      <c r="D189" s="91" t="s">
        <v>227</v>
      </c>
      <c r="E189" s="92" t="s">
        <v>622</v>
      </c>
      <c r="F189" s="93">
        <v>1</v>
      </c>
      <c r="G189" s="92"/>
      <c r="H189" s="92"/>
      <c r="I189" s="92"/>
      <c r="J189" s="92"/>
      <c r="K189" s="92"/>
      <c r="L189" s="92"/>
      <c r="M189" s="94">
        <f t="shared" si="7"/>
        <v>1</v>
      </c>
      <c r="N189" s="95" t="s">
        <v>43</v>
      </c>
      <c r="O189" s="95"/>
      <c r="P189" s="95"/>
      <c r="Q189" s="8"/>
    </row>
    <row r="190" spans="1:17" ht="63" hidden="1" customHeight="1" thickBot="1" x14ac:dyDescent="0.3">
      <c r="A190" s="8"/>
      <c r="B190" s="89" t="s">
        <v>405</v>
      </c>
      <c r="C190" s="90" t="s">
        <v>602</v>
      </c>
      <c r="D190" s="91" t="s">
        <v>227</v>
      </c>
      <c r="E190" s="92"/>
      <c r="F190" s="92"/>
      <c r="G190" s="92" t="s">
        <v>623</v>
      </c>
      <c r="H190" s="93">
        <v>0.33329999999999999</v>
      </c>
      <c r="I190" s="92" t="s">
        <v>624</v>
      </c>
      <c r="J190" s="93">
        <v>0.33329999999999999</v>
      </c>
      <c r="K190" s="92" t="s">
        <v>625</v>
      </c>
      <c r="L190" s="93">
        <v>0.33329999999999999</v>
      </c>
      <c r="M190" s="94">
        <f t="shared" si="7"/>
        <v>0.99990000000000001</v>
      </c>
      <c r="N190" s="102" t="s">
        <v>43</v>
      </c>
      <c r="O190" s="102"/>
      <c r="P190" s="102"/>
      <c r="Q190" s="8"/>
    </row>
    <row r="191" spans="1:17" ht="63" hidden="1" customHeight="1" thickBot="1" x14ac:dyDescent="0.3">
      <c r="A191" s="8"/>
      <c r="B191" s="89" t="s">
        <v>405</v>
      </c>
      <c r="C191" s="90" t="s">
        <v>706</v>
      </c>
      <c r="D191" s="91" t="s">
        <v>227</v>
      </c>
      <c r="E191" s="92" t="s">
        <v>710</v>
      </c>
      <c r="F191" s="93">
        <v>1</v>
      </c>
      <c r="G191" s="92"/>
      <c r="H191" s="92"/>
      <c r="I191" s="92"/>
      <c r="J191" s="92"/>
      <c r="K191" s="92"/>
      <c r="L191" s="92"/>
      <c r="M191" s="94">
        <f t="shared" si="7"/>
        <v>1</v>
      </c>
      <c r="N191" s="95" t="s">
        <v>43</v>
      </c>
      <c r="O191" s="95"/>
      <c r="P191" s="95"/>
      <c r="Q191" s="8"/>
    </row>
    <row r="192" spans="1:17" ht="63" hidden="1" customHeight="1" thickBot="1" x14ac:dyDescent="0.3">
      <c r="A192" s="8"/>
      <c r="B192" s="89" t="s">
        <v>405</v>
      </c>
      <c r="C192" s="90" t="s">
        <v>706</v>
      </c>
      <c r="D192" s="91" t="s">
        <v>227</v>
      </c>
      <c r="E192" s="97"/>
      <c r="F192" s="97"/>
      <c r="G192" s="92" t="s">
        <v>711</v>
      </c>
      <c r="H192" s="93">
        <v>1</v>
      </c>
      <c r="I192" s="92"/>
      <c r="J192" s="92"/>
      <c r="K192" s="92"/>
      <c r="L192" s="92"/>
      <c r="M192" s="94">
        <f t="shared" si="7"/>
        <v>1</v>
      </c>
      <c r="N192" s="95" t="s">
        <v>43</v>
      </c>
      <c r="O192" s="95"/>
      <c r="P192" s="95"/>
      <c r="Q192" s="8"/>
    </row>
    <row r="193" spans="1:17" ht="63" hidden="1" customHeight="1" thickBot="1" x14ac:dyDescent="0.3">
      <c r="A193" s="8"/>
      <c r="B193" s="89" t="s">
        <v>405</v>
      </c>
      <c r="C193" s="90" t="s">
        <v>715</v>
      </c>
      <c r="D193" s="91" t="s">
        <v>43</v>
      </c>
      <c r="E193" s="97"/>
      <c r="F193" s="97"/>
      <c r="G193" s="97" t="s">
        <v>722</v>
      </c>
      <c r="H193" s="105">
        <v>1</v>
      </c>
      <c r="I193" s="97"/>
      <c r="J193" s="97"/>
      <c r="K193" s="97"/>
      <c r="L193" s="97"/>
      <c r="M193" s="94">
        <f t="shared" si="7"/>
        <v>1</v>
      </c>
      <c r="N193" s="102" t="s">
        <v>43</v>
      </c>
      <c r="O193" s="102"/>
      <c r="P193" s="102"/>
      <c r="Q193" s="8"/>
    </row>
    <row r="194" spans="1:17" ht="63" hidden="1" customHeight="1" thickBot="1" x14ac:dyDescent="0.3">
      <c r="A194" s="8"/>
      <c r="B194" s="9" t="s">
        <v>16</v>
      </c>
      <c r="C194" s="16" t="s">
        <v>33</v>
      </c>
      <c r="D194" s="10" t="s">
        <v>18</v>
      </c>
      <c r="E194" s="11" t="s">
        <v>36</v>
      </c>
      <c r="F194" s="12">
        <v>0.5</v>
      </c>
      <c r="G194" s="11" t="s">
        <v>37</v>
      </c>
      <c r="H194" s="12">
        <v>0.5</v>
      </c>
      <c r="I194" s="11"/>
      <c r="J194" s="11"/>
      <c r="K194" s="11"/>
      <c r="L194" s="11"/>
      <c r="M194" s="13">
        <f t="shared" si="7"/>
        <v>1</v>
      </c>
      <c r="N194" s="15" t="s">
        <v>38</v>
      </c>
      <c r="O194" s="15" t="s">
        <v>21</v>
      </c>
      <c r="P194" s="15"/>
      <c r="Q194" s="8"/>
    </row>
    <row r="195" spans="1:17" ht="63" hidden="1" customHeight="1" thickBot="1" x14ac:dyDescent="0.3">
      <c r="A195" s="8"/>
      <c r="B195" s="89" t="s">
        <v>405</v>
      </c>
      <c r="C195" s="90" t="s">
        <v>406</v>
      </c>
      <c r="D195" s="91" t="s">
        <v>126</v>
      </c>
      <c r="E195" s="92"/>
      <c r="F195" s="93"/>
      <c r="G195" s="92" t="s">
        <v>414</v>
      </c>
      <c r="H195" s="93">
        <v>0.33329999999999999</v>
      </c>
      <c r="I195" s="92" t="s">
        <v>414</v>
      </c>
      <c r="J195" s="93">
        <v>0.33329999999999999</v>
      </c>
      <c r="K195" s="92" t="s">
        <v>414</v>
      </c>
      <c r="L195" s="93">
        <v>0.33329999999999999</v>
      </c>
      <c r="M195" s="94">
        <f t="shared" si="7"/>
        <v>0.99990000000000001</v>
      </c>
      <c r="N195" s="95" t="s">
        <v>38</v>
      </c>
      <c r="O195" s="95"/>
      <c r="P195" s="95"/>
      <c r="Q195" s="8"/>
    </row>
    <row r="196" spans="1:17" ht="63" hidden="1" customHeight="1" thickBot="1" x14ac:dyDescent="0.3">
      <c r="A196" s="8"/>
      <c r="B196" s="89" t="s">
        <v>405</v>
      </c>
      <c r="C196" s="90" t="s">
        <v>406</v>
      </c>
      <c r="D196" s="91" t="s">
        <v>126</v>
      </c>
      <c r="E196" s="92"/>
      <c r="F196" s="93"/>
      <c r="G196" s="92" t="s">
        <v>415</v>
      </c>
      <c r="H196" s="93">
        <v>0.25</v>
      </c>
      <c r="I196" s="92" t="s">
        <v>415</v>
      </c>
      <c r="J196" s="93">
        <v>0.25</v>
      </c>
      <c r="K196" s="92" t="s">
        <v>415</v>
      </c>
      <c r="L196" s="93">
        <v>0.25</v>
      </c>
      <c r="M196" s="94">
        <f t="shared" si="7"/>
        <v>0.75</v>
      </c>
      <c r="N196" s="95" t="s">
        <v>38</v>
      </c>
      <c r="O196" s="99"/>
      <c r="P196" s="99"/>
      <c r="Q196" s="8"/>
    </row>
    <row r="197" spans="1:17" ht="63" hidden="1" customHeight="1" thickBot="1" x14ac:dyDescent="0.3">
      <c r="A197" s="8"/>
      <c r="B197" s="89" t="s">
        <v>405</v>
      </c>
      <c r="C197" s="90" t="s">
        <v>678</v>
      </c>
      <c r="D197" s="91" t="s">
        <v>18</v>
      </c>
      <c r="E197" s="92" t="s">
        <v>679</v>
      </c>
      <c r="F197" s="93">
        <v>0.5</v>
      </c>
      <c r="G197" s="92" t="s">
        <v>680</v>
      </c>
      <c r="H197" s="93">
        <v>0.5</v>
      </c>
      <c r="I197" s="92"/>
      <c r="J197" s="92"/>
      <c r="K197" s="92"/>
      <c r="L197" s="92"/>
      <c r="M197" s="94">
        <f t="shared" si="7"/>
        <v>1</v>
      </c>
      <c r="N197" s="95" t="s">
        <v>266</v>
      </c>
      <c r="O197" s="104"/>
      <c r="P197" s="104"/>
      <c r="Q197" s="8"/>
    </row>
    <row r="198" spans="1:17" ht="63" hidden="1" customHeight="1" thickBot="1" x14ac:dyDescent="0.3">
      <c r="A198" s="8"/>
      <c r="B198" s="89" t="s">
        <v>405</v>
      </c>
      <c r="C198" s="90" t="s">
        <v>678</v>
      </c>
      <c r="D198" s="91" t="s">
        <v>18</v>
      </c>
      <c r="E198" s="92" t="s">
        <v>681</v>
      </c>
      <c r="F198" s="93">
        <v>0.25</v>
      </c>
      <c r="G198" s="92" t="s">
        <v>682</v>
      </c>
      <c r="H198" s="93">
        <v>0.25</v>
      </c>
      <c r="I198" s="92" t="s">
        <v>682</v>
      </c>
      <c r="J198" s="93">
        <v>0.25</v>
      </c>
      <c r="K198" s="92" t="s">
        <v>682</v>
      </c>
      <c r="L198" s="93">
        <v>0.25</v>
      </c>
      <c r="M198" s="94">
        <f t="shared" si="7"/>
        <v>1</v>
      </c>
      <c r="N198" s="95" t="s">
        <v>266</v>
      </c>
      <c r="O198" s="95"/>
      <c r="P198" s="95"/>
      <c r="Q198" s="8"/>
    </row>
    <row r="199" spans="1:17" ht="63" hidden="1" customHeight="1" thickBot="1" x14ac:dyDescent="0.3">
      <c r="A199" s="8"/>
      <c r="B199" s="89" t="s">
        <v>405</v>
      </c>
      <c r="C199" s="90" t="s">
        <v>678</v>
      </c>
      <c r="D199" s="91" t="s">
        <v>18</v>
      </c>
      <c r="E199" s="92" t="s">
        <v>683</v>
      </c>
      <c r="F199" s="93">
        <v>0.9</v>
      </c>
      <c r="G199" s="92" t="s">
        <v>683</v>
      </c>
      <c r="H199" s="93">
        <v>0.9</v>
      </c>
      <c r="I199" s="92" t="s">
        <v>683</v>
      </c>
      <c r="J199" s="93">
        <v>0.9</v>
      </c>
      <c r="K199" s="92" t="s">
        <v>683</v>
      </c>
      <c r="L199" s="93">
        <v>0.9</v>
      </c>
      <c r="M199" s="94">
        <f>(F199+H199+J199+L199)/4</f>
        <v>0.9</v>
      </c>
      <c r="N199" s="95" t="s">
        <v>266</v>
      </c>
      <c r="O199" s="95"/>
      <c r="P199" s="95"/>
      <c r="Q199" s="8"/>
    </row>
    <row r="200" spans="1:17" ht="63" hidden="1" customHeight="1" thickBot="1" x14ac:dyDescent="0.3">
      <c r="A200" s="8"/>
      <c r="B200" s="89" t="s">
        <v>405</v>
      </c>
      <c r="C200" s="90" t="s">
        <v>684</v>
      </c>
      <c r="D200" s="91" t="s">
        <v>126</v>
      </c>
      <c r="E200" s="92" t="s">
        <v>694</v>
      </c>
      <c r="F200" s="93">
        <v>1</v>
      </c>
      <c r="G200" s="92"/>
      <c r="H200" s="92"/>
      <c r="I200" s="92"/>
      <c r="J200" s="92"/>
      <c r="K200" s="92"/>
      <c r="L200" s="92"/>
      <c r="M200" s="94">
        <f>F200+H200+J200+L200</f>
        <v>1</v>
      </c>
      <c r="N200" s="95" t="s">
        <v>466</v>
      </c>
      <c r="O200" s="95"/>
      <c r="P200" s="95"/>
      <c r="Q200" s="8"/>
    </row>
    <row r="201" spans="1:17" ht="63" hidden="1" customHeight="1" thickBot="1" x14ac:dyDescent="0.3">
      <c r="A201" s="8"/>
      <c r="B201" s="89" t="s">
        <v>405</v>
      </c>
      <c r="C201" s="90" t="s">
        <v>684</v>
      </c>
      <c r="D201" s="91" t="s">
        <v>126</v>
      </c>
      <c r="E201" s="92" t="s">
        <v>695</v>
      </c>
      <c r="F201" s="93">
        <v>0.5</v>
      </c>
      <c r="G201" s="92" t="s">
        <v>695</v>
      </c>
      <c r="H201" s="93">
        <v>0.5</v>
      </c>
      <c r="I201" s="92"/>
      <c r="J201" s="92"/>
      <c r="K201" s="92"/>
      <c r="L201" s="92"/>
      <c r="M201" s="94">
        <f>F201+H201+J201+L201</f>
        <v>1</v>
      </c>
      <c r="N201" s="95" t="s">
        <v>466</v>
      </c>
      <c r="O201" s="95"/>
      <c r="P201" s="95"/>
      <c r="Q201" s="8"/>
    </row>
    <row r="202" spans="1:17" ht="63" hidden="1" customHeight="1" thickBot="1" x14ac:dyDescent="0.3">
      <c r="A202" s="8"/>
      <c r="B202" s="89" t="s">
        <v>405</v>
      </c>
      <c r="C202" s="90" t="s">
        <v>684</v>
      </c>
      <c r="D202" s="91" t="s">
        <v>126</v>
      </c>
      <c r="E202" s="92"/>
      <c r="F202" s="92"/>
      <c r="G202" s="92" t="s">
        <v>696</v>
      </c>
      <c r="H202" s="93">
        <v>0.25</v>
      </c>
      <c r="I202" s="92" t="s">
        <v>696</v>
      </c>
      <c r="J202" s="93">
        <v>0.25</v>
      </c>
      <c r="K202" s="92" t="s">
        <v>696</v>
      </c>
      <c r="L202" s="93">
        <v>0.25</v>
      </c>
      <c r="M202" s="94">
        <f>F202+H202+J202+L202</f>
        <v>0.75</v>
      </c>
      <c r="N202" s="95" t="s">
        <v>466</v>
      </c>
      <c r="O202" s="95"/>
      <c r="P202" s="95"/>
      <c r="Q202" s="8"/>
    </row>
    <row r="203" spans="1:17" ht="63" hidden="1" customHeight="1" thickBot="1" x14ac:dyDescent="0.3">
      <c r="A203" s="8"/>
      <c r="B203" s="89" t="s">
        <v>405</v>
      </c>
      <c r="C203" s="90" t="s">
        <v>684</v>
      </c>
      <c r="D203" s="91" t="s">
        <v>126</v>
      </c>
      <c r="E203" s="92" t="s">
        <v>697</v>
      </c>
      <c r="F203" s="93">
        <v>0.9</v>
      </c>
      <c r="G203" s="92" t="s">
        <v>697</v>
      </c>
      <c r="H203" s="93">
        <v>0.9</v>
      </c>
      <c r="I203" s="92" t="s">
        <v>697</v>
      </c>
      <c r="J203" s="93">
        <v>0.9</v>
      </c>
      <c r="K203" s="92" t="s">
        <v>697</v>
      </c>
      <c r="L203" s="93">
        <v>0.9</v>
      </c>
      <c r="M203" s="94">
        <f>(F203+H203+J203+L203)/4</f>
        <v>0.9</v>
      </c>
      <c r="N203" s="95" t="s">
        <v>466</v>
      </c>
      <c r="O203" s="95"/>
      <c r="P203" s="95"/>
      <c r="Q203" s="8"/>
    </row>
    <row r="204" spans="1:17" ht="63" hidden="1" customHeight="1" thickBot="1" x14ac:dyDescent="0.3">
      <c r="A204" s="8"/>
      <c r="B204" s="9" t="s">
        <v>16</v>
      </c>
      <c r="C204" s="16" t="s">
        <v>33</v>
      </c>
      <c r="D204" s="10" t="s">
        <v>18</v>
      </c>
      <c r="E204" s="17" t="s">
        <v>39</v>
      </c>
      <c r="F204" s="22">
        <v>0.5</v>
      </c>
      <c r="G204" s="17" t="s">
        <v>39</v>
      </c>
      <c r="H204" s="22">
        <v>0.5</v>
      </c>
      <c r="I204" s="17"/>
      <c r="J204" s="17"/>
      <c r="K204" s="17"/>
      <c r="L204" s="17"/>
      <c r="M204" s="13">
        <f t="shared" ref="M204:M214" si="8">F204+H204+J204+L204</f>
        <v>1</v>
      </c>
      <c r="N204" s="25" t="s">
        <v>40</v>
      </c>
      <c r="O204" s="25"/>
      <c r="P204" s="25"/>
      <c r="Q204" s="8"/>
    </row>
    <row r="205" spans="1:17" ht="63" hidden="1" customHeight="1" thickBot="1" x14ac:dyDescent="0.3">
      <c r="A205" s="8"/>
      <c r="B205" s="9" t="s">
        <v>16</v>
      </c>
      <c r="C205" s="16" t="s">
        <v>45</v>
      </c>
      <c r="D205" s="10" t="s">
        <v>18</v>
      </c>
      <c r="E205" s="17"/>
      <c r="F205" s="17"/>
      <c r="G205" s="11" t="s">
        <v>49</v>
      </c>
      <c r="H205" s="12">
        <v>1</v>
      </c>
      <c r="I205" s="11"/>
      <c r="J205" s="11"/>
      <c r="K205" s="11"/>
      <c r="L205" s="11"/>
      <c r="M205" s="13">
        <f t="shared" si="8"/>
        <v>1</v>
      </c>
      <c r="N205" s="15" t="s">
        <v>40</v>
      </c>
      <c r="O205" s="15"/>
      <c r="P205" s="15"/>
      <c r="Q205" s="8"/>
    </row>
    <row r="206" spans="1:17" ht="63" hidden="1" customHeight="1" thickBot="1" x14ac:dyDescent="0.3">
      <c r="A206" s="8"/>
      <c r="B206" s="9" t="s">
        <v>16</v>
      </c>
      <c r="C206" s="16" t="s">
        <v>52</v>
      </c>
      <c r="D206" s="10" t="s">
        <v>18</v>
      </c>
      <c r="E206" s="17" t="s">
        <v>64</v>
      </c>
      <c r="F206" s="17">
        <v>200</v>
      </c>
      <c r="G206" s="17" t="s">
        <v>65</v>
      </c>
      <c r="H206" s="17">
        <v>583</v>
      </c>
      <c r="I206" s="17" t="s">
        <v>65</v>
      </c>
      <c r="J206" s="17">
        <v>583</v>
      </c>
      <c r="K206" s="17" t="s">
        <v>65</v>
      </c>
      <c r="L206" s="17">
        <v>583</v>
      </c>
      <c r="M206" s="15">
        <f t="shared" si="8"/>
        <v>1949</v>
      </c>
      <c r="N206" s="25" t="s">
        <v>40</v>
      </c>
      <c r="O206" s="25"/>
      <c r="P206" s="25"/>
      <c r="Q206" s="8"/>
    </row>
    <row r="207" spans="1:17" ht="63" hidden="1" customHeight="1" thickBot="1" x14ac:dyDescent="0.3">
      <c r="A207" s="8"/>
      <c r="B207" s="89" t="s">
        <v>405</v>
      </c>
      <c r="C207" s="90" t="s">
        <v>576</v>
      </c>
      <c r="D207" s="91" t="s">
        <v>126</v>
      </c>
      <c r="E207" s="97"/>
      <c r="F207" s="97"/>
      <c r="G207" s="92" t="s">
        <v>577</v>
      </c>
      <c r="H207" s="93">
        <v>0.5</v>
      </c>
      <c r="I207" s="92" t="s">
        <v>577</v>
      </c>
      <c r="J207" s="93">
        <v>0.5</v>
      </c>
      <c r="K207" s="92"/>
      <c r="L207" s="92"/>
      <c r="M207" s="94">
        <f t="shared" si="8"/>
        <v>1</v>
      </c>
      <c r="N207" s="95" t="s">
        <v>40</v>
      </c>
      <c r="O207" s="95"/>
      <c r="P207" s="95"/>
      <c r="Q207" s="8"/>
    </row>
    <row r="208" spans="1:17" ht="63" hidden="1" customHeight="1" thickBot="1" x14ac:dyDescent="0.3">
      <c r="A208" s="8"/>
      <c r="B208" s="89" t="s">
        <v>405</v>
      </c>
      <c r="C208" s="90" t="s">
        <v>576</v>
      </c>
      <c r="D208" s="91" t="s">
        <v>126</v>
      </c>
      <c r="E208" s="92" t="s">
        <v>578</v>
      </c>
      <c r="F208" s="93">
        <v>0.5</v>
      </c>
      <c r="G208" s="92" t="s">
        <v>578</v>
      </c>
      <c r="H208" s="93">
        <v>0.5</v>
      </c>
      <c r="I208" s="92"/>
      <c r="J208" s="92"/>
      <c r="K208" s="92"/>
      <c r="L208" s="92"/>
      <c r="M208" s="94">
        <f t="shared" si="8"/>
        <v>1</v>
      </c>
      <c r="N208" s="95" t="s">
        <v>40</v>
      </c>
      <c r="O208" s="95"/>
      <c r="P208" s="95"/>
      <c r="Q208" s="8"/>
    </row>
    <row r="209" spans="1:17" ht="63" hidden="1" customHeight="1" thickBot="1" x14ac:dyDescent="0.3">
      <c r="A209" s="8"/>
      <c r="B209" s="89" t="s">
        <v>405</v>
      </c>
      <c r="C209" s="90" t="s">
        <v>576</v>
      </c>
      <c r="D209" s="91" t="s">
        <v>126</v>
      </c>
      <c r="E209" s="92" t="s">
        <v>579</v>
      </c>
      <c r="F209" s="92"/>
      <c r="G209" s="92" t="s">
        <v>580</v>
      </c>
      <c r="H209" s="93">
        <v>0.5</v>
      </c>
      <c r="I209" s="92" t="s">
        <v>581</v>
      </c>
      <c r="J209" s="93">
        <v>0.25</v>
      </c>
      <c r="K209" s="92" t="s">
        <v>581</v>
      </c>
      <c r="L209" s="93">
        <v>0.25</v>
      </c>
      <c r="M209" s="94">
        <f t="shared" si="8"/>
        <v>1</v>
      </c>
      <c r="N209" s="95" t="s">
        <v>40</v>
      </c>
      <c r="O209" s="95"/>
      <c r="P209" s="95"/>
      <c r="Q209" s="8"/>
    </row>
    <row r="210" spans="1:17" ht="63" hidden="1" customHeight="1" thickBot="1" x14ac:dyDescent="0.3">
      <c r="A210" s="8"/>
      <c r="B210" s="89" t="s">
        <v>405</v>
      </c>
      <c r="C210" s="90" t="s">
        <v>576</v>
      </c>
      <c r="D210" s="91" t="s">
        <v>126</v>
      </c>
      <c r="E210" s="92" t="s">
        <v>582</v>
      </c>
      <c r="F210" s="93">
        <v>0.25</v>
      </c>
      <c r="G210" s="92" t="s">
        <v>582</v>
      </c>
      <c r="H210" s="93">
        <v>0.25</v>
      </c>
      <c r="I210" s="92" t="s">
        <v>582</v>
      </c>
      <c r="J210" s="93">
        <v>0.25</v>
      </c>
      <c r="K210" s="92" t="s">
        <v>582</v>
      </c>
      <c r="L210" s="93">
        <v>0.25</v>
      </c>
      <c r="M210" s="94">
        <f t="shared" si="8"/>
        <v>1</v>
      </c>
      <c r="N210" s="95" t="s">
        <v>40</v>
      </c>
      <c r="O210" s="95"/>
      <c r="P210" s="95"/>
      <c r="Q210" s="8"/>
    </row>
    <row r="211" spans="1:17" ht="63" hidden="1" customHeight="1" thickBot="1" x14ac:dyDescent="0.3">
      <c r="A211" s="8"/>
      <c r="B211" s="89" t="s">
        <v>405</v>
      </c>
      <c r="C211" s="90" t="s">
        <v>583</v>
      </c>
      <c r="D211" s="91" t="s">
        <v>126</v>
      </c>
      <c r="E211" s="92" t="s">
        <v>584</v>
      </c>
      <c r="F211" s="93">
        <v>0.25</v>
      </c>
      <c r="G211" s="92" t="s">
        <v>584</v>
      </c>
      <c r="H211" s="93">
        <v>0.25</v>
      </c>
      <c r="I211" s="92" t="s">
        <v>585</v>
      </c>
      <c r="J211" s="93">
        <v>0.25</v>
      </c>
      <c r="K211" s="92" t="s">
        <v>585</v>
      </c>
      <c r="L211" s="93">
        <v>0.25</v>
      </c>
      <c r="M211" s="94">
        <f t="shared" si="8"/>
        <v>1</v>
      </c>
      <c r="N211" s="95" t="s">
        <v>40</v>
      </c>
      <c r="O211" s="95"/>
      <c r="P211" s="95"/>
      <c r="Q211" s="8"/>
    </row>
    <row r="212" spans="1:17" ht="63" hidden="1" customHeight="1" thickBot="1" x14ac:dyDescent="0.3">
      <c r="A212" s="8"/>
      <c r="B212" s="89" t="s">
        <v>405</v>
      </c>
      <c r="C212" s="90" t="s">
        <v>583</v>
      </c>
      <c r="D212" s="91" t="s">
        <v>126</v>
      </c>
      <c r="E212" s="92" t="s">
        <v>586</v>
      </c>
      <c r="F212" s="93">
        <v>0.25</v>
      </c>
      <c r="G212" s="92" t="s">
        <v>586</v>
      </c>
      <c r="H212" s="93">
        <v>0.25</v>
      </c>
      <c r="I212" s="92" t="s">
        <v>587</v>
      </c>
      <c r="J212" s="93">
        <v>0.25</v>
      </c>
      <c r="K212" s="92" t="s">
        <v>587</v>
      </c>
      <c r="L212" s="93">
        <v>0.25</v>
      </c>
      <c r="M212" s="94">
        <f t="shared" si="8"/>
        <v>1</v>
      </c>
      <c r="N212" s="95" t="s">
        <v>40</v>
      </c>
      <c r="O212" s="95"/>
      <c r="P212" s="95"/>
      <c r="Q212" s="8"/>
    </row>
    <row r="213" spans="1:17" ht="63" hidden="1" customHeight="1" thickBot="1" x14ac:dyDescent="0.3">
      <c r="A213" s="8"/>
      <c r="B213" s="89" t="s">
        <v>405</v>
      </c>
      <c r="C213" s="90" t="s">
        <v>583</v>
      </c>
      <c r="D213" s="91" t="s">
        <v>126</v>
      </c>
      <c r="E213" s="92" t="s">
        <v>588</v>
      </c>
      <c r="F213" s="93">
        <v>0.5</v>
      </c>
      <c r="G213" s="92" t="s">
        <v>588</v>
      </c>
      <c r="H213" s="93">
        <v>0.5</v>
      </c>
      <c r="I213" s="92"/>
      <c r="J213" s="92"/>
      <c r="K213" s="92"/>
      <c r="L213" s="92"/>
      <c r="M213" s="94">
        <f t="shared" si="8"/>
        <v>1</v>
      </c>
      <c r="N213" s="95" t="s">
        <v>40</v>
      </c>
      <c r="O213" s="95"/>
      <c r="P213" s="95"/>
      <c r="Q213" s="8"/>
    </row>
    <row r="214" spans="1:17" ht="63" hidden="1" customHeight="1" thickBot="1" x14ac:dyDescent="0.3">
      <c r="A214" s="8"/>
      <c r="B214" s="89" t="s">
        <v>405</v>
      </c>
      <c r="C214" s="90" t="s">
        <v>583</v>
      </c>
      <c r="D214" s="91" t="s">
        <v>126</v>
      </c>
      <c r="E214" s="92" t="s">
        <v>589</v>
      </c>
      <c r="F214" s="93">
        <v>0.5</v>
      </c>
      <c r="G214" s="92" t="s">
        <v>590</v>
      </c>
      <c r="H214" s="93">
        <v>0.5</v>
      </c>
      <c r="I214" s="92"/>
      <c r="J214" s="93"/>
      <c r="K214" s="92"/>
      <c r="L214" s="93"/>
      <c r="M214" s="94">
        <f t="shared" si="8"/>
        <v>1</v>
      </c>
      <c r="N214" s="95" t="s">
        <v>40</v>
      </c>
      <c r="O214" s="95"/>
      <c r="P214" s="95"/>
      <c r="Q214" s="8"/>
    </row>
    <row r="215" spans="1:17" ht="63" hidden="1" customHeight="1" thickBot="1" x14ac:dyDescent="0.3">
      <c r="A215" s="8"/>
      <c r="B215" s="89" t="s">
        <v>405</v>
      </c>
      <c r="C215" s="90" t="s">
        <v>583</v>
      </c>
      <c r="D215" s="91" t="s">
        <v>126</v>
      </c>
      <c r="E215" s="92" t="s">
        <v>591</v>
      </c>
      <c r="F215" s="93">
        <v>1</v>
      </c>
      <c r="G215" s="92" t="s">
        <v>592</v>
      </c>
      <c r="H215" s="93">
        <v>1</v>
      </c>
      <c r="I215" s="92" t="s">
        <v>593</v>
      </c>
      <c r="J215" s="93">
        <v>1</v>
      </c>
      <c r="K215" s="92" t="s">
        <v>594</v>
      </c>
      <c r="L215" s="93">
        <v>1</v>
      </c>
      <c r="M215" s="106">
        <f>(F215+H215+J215+L215)/4</f>
        <v>1</v>
      </c>
      <c r="N215" s="95" t="s">
        <v>40</v>
      </c>
      <c r="O215" s="95"/>
      <c r="P215" s="95"/>
      <c r="Q215" s="8"/>
    </row>
    <row r="216" spans="1:17" ht="63" hidden="1" customHeight="1" thickBot="1" x14ac:dyDescent="0.3">
      <c r="A216" s="8"/>
      <c r="B216" s="89" t="s">
        <v>405</v>
      </c>
      <c r="C216" s="90" t="s">
        <v>583</v>
      </c>
      <c r="D216" s="91" t="s">
        <v>126</v>
      </c>
      <c r="E216" s="92"/>
      <c r="F216" s="92"/>
      <c r="G216" s="92" t="s">
        <v>595</v>
      </c>
      <c r="H216" s="93">
        <v>0.33329999999999999</v>
      </c>
      <c r="I216" s="92" t="s">
        <v>595</v>
      </c>
      <c r="J216" s="93">
        <v>0.33329999999999999</v>
      </c>
      <c r="K216" s="92" t="s">
        <v>595</v>
      </c>
      <c r="L216" s="93">
        <v>0.33329999999999999</v>
      </c>
      <c r="M216" s="94">
        <f t="shared" ref="M216:M257" si="9">F216+H216+J216+L216</f>
        <v>0.99990000000000001</v>
      </c>
      <c r="N216" s="95" t="s">
        <v>40</v>
      </c>
      <c r="O216" s="95"/>
      <c r="P216" s="95"/>
      <c r="Q216" s="8"/>
    </row>
    <row r="217" spans="1:17" ht="63" hidden="1" customHeight="1" thickBot="1" x14ac:dyDescent="0.3">
      <c r="A217" s="8"/>
      <c r="B217" s="89" t="s">
        <v>405</v>
      </c>
      <c r="C217" s="90" t="s">
        <v>583</v>
      </c>
      <c r="D217" s="91" t="s">
        <v>126</v>
      </c>
      <c r="E217" s="92"/>
      <c r="F217" s="92"/>
      <c r="G217" s="92" t="s">
        <v>596</v>
      </c>
      <c r="H217" s="93">
        <v>0.25</v>
      </c>
      <c r="I217" s="92" t="s">
        <v>596</v>
      </c>
      <c r="J217" s="93">
        <v>0.25</v>
      </c>
      <c r="K217" s="92" t="s">
        <v>596</v>
      </c>
      <c r="L217" s="93">
        <v>0.25</v>
      </c>
      <c r="M217" s="94">
        <f t="shared" si="9"/>
        <v>0.75</v>
      </c>
      <c r="N217" s="95" t="s">
        <v>40</v>
      </c>
      <c r="O217" s="95"/>
      <c r="P217" s="95"/>
      <c r="Q217" s="8"/>
    </row>
    <row r="218" spans="1:17" ht="63" hidden="1" customHeight="1" thickBot="1" x14ac:dyDescent="0.3">
      <c r="A218" s="8"/>
      <c r="B218" s="89" t="s">
        <v>405</v>
      </c>
      <c r="C218" s="90" t="s">
        <v>583</v>
      </c>
      <c r="D218" s="91" t="s">
        <v>126</v>
      </c>
      <c r="E218" s="92"/>
      <c r="F218" s="92"/>
      <c r="G218" s="92" t="s">
        <v>597</v>
      </c>
      <c r="H218" s="93">
        <v>0.25</v>
      </c>
      <c r="I218" s="92" t="s">
        <v>597</v>
      </c>
      <c r="J218" s="93">
        <v>0.25</v>
      </c>
      <c r="K218" s="92" t="s">
        <v>597</v>
      </c>
      <c r="L218" s="93">
        <v>0.25</v>
      </c>
      <c r="M218" s="94">
        <f t="shared" si="9"/>
        <v>0.75</v>
      </c>
      <c r="N218" s="95" t="s">
        <v>40</v>
      </c>
      <c r="O218" s="95"/>
      <c r="P218" s="95"/>
      <c r="Q218" s="8"/>
    </row>
    <row r="219" spans="1:17" ht="63" hidden="1" customHeight="1" thickBot="1" x14ac:dyDescent="0.3">
      <c r="A219" s="8"/>
      <c r="B219" s="89" t="s">
        <v>405</v>
      </c>
      <c r="C219" s="90" t="s">
        <v>583</v>
      </c>
      <c r="D219" s="91" t="s">
        <v>126</v>
      </c>
      <c r="E219" s="92" t="s">
        <v>598</v>
      </c>
      <c r="F219" s="93">
        <v>0.25</v>
      </c>
      <c r="G219" s="92" t="s">
        <v>598</v>
      </c>
      <c r="H219" s="93">
        <v>0.25</v>
      </c>
      <c r="I219" s="92" t="s">
        <v>598</v>
      </c>
      <c r="J219" s="93">
        <v>0.25</v>
      </c>
      <c r="K219" s="92" t="s">
        <v>598</v>
      </c>
      <c r="L219" s="93">
        <v>0.25</v>
      </c>
      <c r="M219" s="94">
        <f t="shared" si="9"/>
        <v>1</v>
      </c>
      <c r="N219" s="95" t="s">
        <v>40</v>
      </c>
      <c r="O219" s="95"/>
      <c r="P219" s="95"/>
      <c r="Q219" s="8"/>
    </row>
    <row r="220" spans="1:17" ht="63" hidden="1" customHeight="1" thickBot="1" x14ac:dyDescent="0.3">
      <c r="A220" s="8"/>
      <c r="B220" s="89" t="s">
        <v>405</v>
      </c>
      <c r="C220" s="90" t="s">
        <v>715</v>
      </c>
      <c r="D220" s="91" t="s">
        <v>43</v>
      </c>
      <c r="E220" s="97"/>
      <c r="F220" s="97"/>
      <c r="G220" s="97" t="s">
        <v>723</v>
      </c>
      <c r="H220" s="105">
        <v>1</v>
      </c>
      <c r="I220" s="97"/>
      <c r="J220" s="97"/>
      <c r="K220" s="97"/>
      <c r="L220" s="97"/>
      <c r="M220" s="94">
        <f t="shared" si="9"/>
        <v>1</v>
      </c>
      <c r="N220" s="102" t="s">
        <v>40</v>
      </c>
      <c r="O220" s="102"/>
      <c r="P220" s="102"/>
      <c r="Q220" s="8"/>
    </row>
    <row r="221" spans="1:17" ht="63" hidden="1" customHeight="1" thickBot="1" x14ac:dyDescent="0.3">
      <c r="A221" s="8"/>
      <c r="B221" s="89" t="s">
        <v>405</v>
      </c>
      <c r="C221" s="90" t="s">
        <v>715</v>
      </c>
      <c r="D221" s="91" t="s">
        <v>43</v>
      </c>
      <c r="E221" s="97"/>
      <c r="F221" s="97"/>
      <c r="G221" s="97" t="s">
        <v>724</v>
      </c>
      <c r="H221" s="105">
        <v>1</v>
      </c>
      <c r="I221" s="97"/>
      <c r="J221" s="97"/>
      <c r="K221" s="97"/>
      <c r="L221" s="97"/>
      <c r="M221" s="94">
        <f t="shared" si="9"/>
        <v>1</v>
      </c>
      <c r="N221" s="102" t="s">
        <v>40</v>
      </c>
      <c r="O221" s="102"/>
      <c r="P221" s="102"/>
      <c r="Q221" s="8"/>
    </row>
    <row r="222" spans="1:17" ht="63" hidden="1" customHeight="1" thickBot="1" x14ac:dyDescent="0.3">
      <c r="A222" s="8"/>
      <c r="B222" s="89" t="s">
        <v>405</v>
      </c>
      <c r="C222" s="90" t="s">
        <v>504</v>
      </c>
      <c r="D222" s="91" t="s">
        <v>126</v>
      </c>
      <c r="E222" s="92" t="s">
        <v>516</v>
      </c>
      <c r="F222" s="93">
        <v>0.25</v>
      </c>
      <c r="G222" s="92" t="s">
        <v>516</v>
      </c>
      <c r="H222" s="93">
        <v>0.25</v>
      </c>
      <c r="I222" s="92" t="s">
        <v>516</v>
      </c>
      <c r="J222" s="93">
        <v>0.25</v>
      </c>
      <c r="K222" s="92" t="s">
        <v>516</v>
      </c>
      <c r="L222" s="93">
        <v>0.25</v>
      </c>
      <c r="M222" s="94">
        <f t="shared" si="9"/>
        <v>1</v>
      </c>
      <c r="N222" s="95" t="s">
        <v>517</v>
      </c>
      <c r="O222" s="95"/>
      <c r="P222" s="95"/>
      <c r="Q222" s="8"/>
    </row>
    <row r="223" spans="1:17" ht="63" hidden="1" customHeight="1" thickBot="1" x14ac:dyDescent="0.3">
      <c r="A223" s="8"/>
      <c r="B223" s="89" t="s">
        <v>405</v>
      </c>
      <c r="C223" s="90" t="s">
        <v>504</v>
      </c>
      <c r="D223" s="91" t="s">
        <v>227</v>
      </c>
      <c r="E223" s="92" t="s">
        <v>518</v>
      </c>
      <c r="F223" s="93">
        <v>0.5</v>
      </c>
      <c r="G223" s="92" t="s">
        <v>518</v>
      </c>
      <c r="H223" s="93">
        <v>0.5</v>
      </c>
      <c r="I223" s="92"/>
      <c r="J223" s="93"/>
      <c r="K223" s="92"/>
      <c r="L223" s="92"/>
      <c r="M223" s="94">
        <f t="shared" si="9"/>
        <v>1</v>
      </c>
      <c r="N223" s="95" t="s">
        <v>517</v>
      </c>
      <c r="O223" s="95"/>
      <c r="P223" s="95"/>
      <c r="Q223" s="8"/>
    </row>
    <row r="224" spans="1:17" ht="63" hidden="1" customHeight="1" thickBot="1" x14ac:dyDescent="0.3">
      <c r="A224" s="8"/>
      <c r="B224" s="60" t="s">
        <v>308</v>
      </c>
      <c r="C224" s="61" t="s">
        <v>334</v>
      </c>
      <c r="D224" s="62" t="s">
        <v>227</v>
      </c>
      <c r="E224" s="69" t="s">
        <v>335</v>
      </c>
      <c r="F224" s="69">
        <v>1</v>
      </c>
      <c r="G224" s="69" t="s">
        <v>335</v>
      </c>
      <c r="H224" s="69">
        <v>1</v>
      </c>
      <c r="I224" s="69" t="s">
        <v>335</v>
      </c>
      <c r="J224" s="69">
        <v>1</v>
      </c>
      <c r="K224" s="69" t="s">
        <v>335</v>
      </c>
      <c r="L224" s="69">
        <v>1</v>
      </c>
      <c r="M224" s="70">
        <f t="shared" si="9"/>
        <v>4</v>
      </c>
      <c r="N224" s="70" t="s">
        <v>96</v>
      </c>
      <c r="O224" s="70"/>
      <c r="P224" s="70"/>
      <c r="Q224" s="8"/>
    </row>
    <row r="225" spans="1:17" ht="63" hidden="1" customHeight="1" thickBot="1" x14ac:dyDescent="0.3">
      <c r="A225" s="8"/>
      <c r="B225" s="60" t="s">
        <v>308</v>
      </c>
      <c r="C225" s="61" t="s">
        <v>334</v>
      </c>
      <c r="D225" s="62" t="s">
        <v>227</v>
      </c>
      <c r="E225" s="69" t="s">
        <v>336</v>
      </c>
      <c r="F225" s="68">
        <v>0.25</v>
      </c>
      <c r="G225" s="69" t="s">
        <v>336</v>
      </c>
      <c r="H225" s="68">
        <v>0.25</v>
      </c>
      <c r="I225" s="69" t="s">
        <v>336</v>
      </c>
      <c r="J225" s="68">
        <v>0.25</v>
      </c>
      <c r="K225" s="69" t="s">
        <v>336</v>
      </c>
      <c r="L225" s="68">
        <v>0.25</v>
      </c>
      <c r="M225" s="65">
        <f t="shared" si="9"/>
        <v>1</v>
      </c>
      <c r="N225" s="70" t="s">
        <v>96</v>
      </c>
      <c r="O225" s="70"/>
      <c r="P225" s="70"/>
      <c r="Q225" s="8"/>
    </row>
    <row r="226" spans="1:17" ht="63" hidden="1" customHeight="1" thickBot="1" x14ac:dyDescent="0.3">
      <c r="A226" s="8"/>
      <c r="B226" s="60" t="s">
        <v>308</v>
      </c>
      <c r="C226" s="61" t="s">
        <v>344</v>
      </c>
      <c r="D226" s="62" t="s">
        <v>227</v>
      </c>
      <c r="E226" s="69" t="s">
        <v>348</v>
      </c>
      <c r="F226" s="68">
        <v>0.25</v>
      </c>
      <c r="G226" s="69" t="s">
        <v>348</v>
      </c>
      <c r="H226" s="68">
        <v>0.25</v>
      </c>
      <c r="I226" s="69" t="s">
        <v>348</v>
      </c>
      <c r="J226" s="68">
        <v>0.25</v>
      </c>
      <c r="K226" s="69" t="s">
        <v>348</v>
      </c>
      <c r="L226" s="68">
        <v>0.25</v>
      </c>
      <c r="M226" s="65">
        <f t="shared" si="9"/>
        <v>1</v>
      </c>
      <c r="N226" s="70" t="s">
        <v>96</v>
      </c>
      <c r="O226" s="70"/>
      <c r="P226" s="70"/>
      <c r="Q226" s="8"/>
    </row>
    <row r="227" spans="1:17" ht="63" hidden="1" customHeight="1" thickBot="1" x14ac:dyDescent="0.3">
      <c r="A227" s="8"/>
      <c r="B227" s="60" t="s">
        <v>308</v>
      </c>
      <c r="C227" s="61" t="s">
        <v>344</v>
      </c>
      <c r="D227" s="62" t="s">
        <v>227</v>
      </c>
      <c r="E227" s="69" t="s">
        <v>349</v>
      </c>
      <c r="F227" s="68">
        <v>0.25</v>
      </c>
      <c r="G227" s="69" t="s">
        <v>349</v>
      </c>
      <c r="H227" s="68">
        <v>0.25</v>
      </c>
      <c r="I227" s="69" t="s">
        <v>349</v>
      </c>
      <c r="J227" s="68">
        <v>0.25</v>
      </c>
      <c r="K227" s="69" t="s">
        <v>349</v>
      </c>
      <c r="L227" s="68">
        <v>0.25</v>
      </c>
      <c r="M227" s="65">
        <f t="shared" si="9"/>
        <v>1</v>
      </c>
      <c r="N227" s="70" t="s">
        <v>96</v>
      </c>
      <c r="O227" s="70"/>
      <c r="P227" s="70"/>
      <c r="Q227" s="8"/>
    </row>
    <row r="228" spans="1:17" ht="63" hidden="1" customHeight="1" thickBot="1" x14ac:dyDescent="0.3">
      <c r="A228" s="8"/>
      <c r="B228" s="89" t="s">
        <v>405</v>
      </c>
      <c r="C228" s="90" t="s">
        <v>549</v>
      </c>
      <c r="D228" s="91" t="s">
        <v>227</v>
      </c>
      <c r="E228" s="92" t="s">
        <v>550</v>
      </c>
      <c r="F228" s="92">
        <v>1</v>
      </c>
      <c r="G228" s="92" t="s">
        <v>551</v>
      </c>
      <c r="H228" s="92">
        <v>1</v>
      </c>
      <c r="I228" s="92" t="s">
        <v>552</v>
      </c>
      <c r="J228" s="92">
        <v>1</v>
      </c>
      <c r="K228" s="92" t="s">
        <v>553</v>
      </c>
      <c r="L228" s="92">
        <v>1</v>
      </c>
      <c r="M228" s="95">
        <f t="shared" si="9"/>
        <v>4</v>
      </c>
      <c r="N228" s="95" t="s">
        <v>96</v>
      </c>
      <c r="O228" s="95"/>
      <c r="P228" s="95"/>
      <c r="Q228" s="8"/>
    </row>
    <row r="229" spans="1:17" ht="63" hidden="1" customHeight="1" thickBot="1" x14ac:dyDescent="0.3">
      <c r="A229" s="8"/>
      <c r="B229" s="89" t="s">
        <v>405</v>
      </c>
      <c r="C229" s="90" t="s">
        <v>549</v>
      </c>
      <c r="D229" s="91" t="s">
        <v>227</v>
      </c>
      <c r="E229" s="92" t="s">
        <v>554</v>
      </c>
      <c r="F229" s="92">
        <v>1</v>
      </c>
      <c r="G229" s="92" t="s">
        <v>555</v>
      </c>
      <c r="H229" s="92">
        <v>1</v>
      </c>
      <c r="I229" s="92" t="s">
        <v>556</v>
      </c>
      <c r="J229" s="92">
        <v>1</v>
      </c>
      <c r="K229" s="92" t="s">
        <v>557</v>
      </c>
      <c r="L229" s="92">
        <v>1</v>
      </c>
      <c r="M229" s="95">
        <f t="shared" si="9"/>
        <v>4</v>
      </c>
      <c r="N229" s="95" t="s">
        <v>96</v>
      </c>
      <c r="O229" s="95"/>
      <c r="P229" s="95"/>
      <c r="Q229" s="8"/>
    </row>
    <row r="230" spans="1:17" ht="63" hidden="1" customHeight="1" thickBot="1" x14ac:dyDescent="0.3">
      <c r="A230" s="8"/>
      <c r="B230" s="89" t="s">
        <v>405</v>
      </c>
      <c r="C230" s="90" t="s">
        <v>549</v>
      </c>
      <c r="D230" s="91" t="s">
        <v>227</v>
      </c>
      <c r="E230" s="92" t="s">
        <v>558</v>
      </c>
      <c r="F230" s="92">
        <v>1</v>
      </c>
      <c r="G230" s="92" t="s">
        <v>559</v>
      </c>
      <c r="H230" s="92">
        <v>1</v>
      </c>
      <c r="I230" s="92" t="s">
        <v>560</v>
      </c>
      <c r="J230" s="92">
        <v>1</v>
      </c>
      <c r="K230" s="92" t="s">
        <v>561</v>
      </c>
      <c r="L230" s="92">
        <v>1</v>
      </c>
      <c r="M230" s="95">
        <f t="shared" si="9"/>
        <v>4</v>
      </c>
      <c r="N230" s="95" t="s">
        <v>96</v>
      </c>
      <c r="O230" s="95"/>
      <c r="P230" s="95"/>
      <c r="Q230" s="8"/>
    </row>
    <row r="231" spans="1:17" ht="63" hidden="1" customHeight="1" thickBot="1" x14ac:dyDescent="0.3">
      <c r="A231" s="8"/>
      <c r="B231" s="89" t="s">
        <v>405</v>
      </c>
      <c r="C231" s="90" t="s">
        <v>549</v>
      </c>
      <c r="D231" s="91" t="s">
        <v>227</v>
      </c>
      <c r="E231" s="92" t="s">
        <v>562</v>
      </c>
      <c r="F231" s="93">
        <v>0.25</v>
      </c>
      <c r="G231" s="92" t="s">
        <v>563</v>
      </c>
      <c r="H231" s="93">
        <v>0.25</v>
      </c>
      <c r="I231" s="92" t="s">
        <v>563</v>
      </c>
      <c r="J231" s="93">
        <v>0.25</v>
      </c>
      <c r="K231" s="92" t="s">
        <v>563</v>
      </c>
      <c r="L231" s="93">
        <v>0.25</v>
      </c>
      <c r="M231" s="94">
        <f t="shared" si="9"/>
        <v>1</v>
      </c>
      <c r="N231" s="95" t="s">
        <v>96</v>
      </c>
      <c r="O231" s="95"/>
      <c r="P231" s="95"/>
      <c r="Q231" s="8"/>
    </row>
    <row r="232" spans="1:17" ht="63" hidden="1" customHeight="1" thickBot="1" x14ac:dyDescent="0.3">
      <c r="A232" s="8"/>
      <c r="B232" s="89" t="s">
        <v>405</v>
      </c>
      <c r="C232" s="90" t="s">
        <v>549</v>
      </c>
      <c r="D232" s="91" t="s">
        <v>227</v>
      </c>
      <c r="E232" s="92" t="s">
        <v>564</v>
      </c>
      <c r="F232" s="93">
        <v>0.25</v>
      </c>
      <c r="G232" s="92" t="s">
        <v>565</v>
      </c>
      <c r="H232" s="93">
        <v>0.25</v>
      </c>
      <c r="I232" s="92" t="s">
        <v>565</v>
      </c>
      <c r="J232" s="93">
        <v>0.25</v>
      </c>
      <c r="K232" s="92" t="s">
        <v>565</v>
      </c>
      <c r="L232" s="93">
        <v>0.25</v>
      </c>
      <c r="M232" s="94">
        <f t="shared" si="9"/>
        <v>1</v>
      </c>
      <c r="N232" s="95" t="s">
        <v>96</v>
      </c>
      <c r="O232" s="95"/>
      <c r="P232" s="95"/>
      <c r="Q232" s="8"/>
    </row>
    <row r="233" spans="1:17" ht="63" hidden="1" customHeight="1" thickBot="1" x14ac:dyDescent="0.3">
      <c r="A233" s="8"/>
      <c r="B233" s="89" t="s">
        <v>405</v>
      </c>
      <c r="C233" s="90" t="s">
        <v>549</v>
      </c>
      <c r="D233" s="91" t="s">
        <v>227</v>
      </c>
      <c r="E233" s="92" t="s">
        <v>566</v>
      </c>
      <c r="F233" s="93">
        <v>0.25</v>
      </c>
      <c r="G233" s="92" t="s">
        <v>567</v>
      </c>
      <c r="H233" s="93">
        <v>0.25</v>
      </c>
      <c r="I233" s="92" t="s">
        <v>567</v>
      </c>
      <c r="J233" s="93">
        <v>0.25</v>
      </c>
      <c r="K233" s="92" t="s">
        <v>567</v>
      </c>
      <c r="L233" s="93">
        <v>0.25</v>
      </c>
      <c r="M233" s="94">
        <f t="shared" si="9"/>
        <v>1</v>
      </c>
      <c r="N233" s="95" t="s">
        <v>96</v>
      </c>
      <c r="O233" s="95"/>
      <c r="P233" s="95"/>
      <c r="Q233" s="8"/>
    </row>
    <row r="234" spans="1:17" ht="63" hidden="1" customHeight="1" thickBot="1" x14ac:dyDescent="0.3">
      <c r="A234" s="8"/>
      <c r="B234" s="89" t="s">
        <v>405</v>
      </c>
      <c r="C234" s="90" t="s">
        <v>549</v>
      </c>
      <c r="D234" s="91" t="s">
        <v>227</v>
      </c>
      <c r="E234" s="92" t="s">
        <v>568</v>
      </c>
      <c r="F234" s="93">
        <v>0.5</v>
      </c>
      <c r="G234" s="92" t="s">
        <v>568</v>
      </c>
      <c r="H234" s="93">
        <v>0.5</v>
      </c>
      <c r="I234" s="92"/>
      <c r="J234" s="92"/>
      <c r="K234" s="92"/>
      <c r="L234" s="92"/>
      <c r="M234" s="94">
        <f t="shared" si="9"/>
        <v>1</v>
      </c>
      <c r="N234" s="95" t="s">
        <v>96</v>
      </c>
      <c r="O234" s="95"/>
      <c r="P234" s="95"/>
      <c r="Q234" s="8"/>
    </row>
    <row r="235" spans="1:17" ht="63" hidden="1" customHeight="1" thickBot="1" x14ac:dyDescent="0.3">
      <c r="A235" s="8"/>
      <c r="B235" s="89" t="s">
        <v>405</v>
      </c>
      <c r="C235" s="90" t="s">
        <v>549</v>
      </c>
      <c r="D235" s="91" t="s">
        <v>227</v>
      </c>
      <c r="E235" s="92" t="s">
        <v>569</v>
      </c>
      <c r="F235" s="93">
        <v>0.5</v>
      </c>
      <c r="G235" s="92" t="s">
        <v>569</v>
      </c>
      <c r="H235" s="93">
        <v>0.5</v>
      </c>
      <c r="I235" s="92"/>
      <c r="J235" s="92"/>
      <c r="K235" s="92"/>
      <c r="L235" s="92"/>
      <c r="M235" s="94">
        <f t="shared" si="9"/>
        <v>1</v>
      </c>
      <c r="N235" s="95" t="s">
        <v>96</v>
      </c>
      <c r="O235" s="95"/>
      <c r="P235" s="95"/>
      <c r="Q235" s="8"/>
    </row>
    <row r="236" spans="1:17" ht="63" hidden="1" customHeight="1" thickBot="1" x14ac:dyDescent="0.3">
      <c r="A236" s="8"/>
      <c r="B236" s="89" t="s">
        <v>405</v>
      </c>
      <c r="C236" s="90" t="s">
        <v>715</v>
      </c>
      <c r="D236" s="91" t="s">
        <v>43</v>
      </c>
      <c r="E236" s="97"/>
      <c r="F236" s="97"/>
      <c r="G236" s="97" t="s">
        <v>725</v>
      </c>
      <c r="H236" s="105">
        <v>1</v>
      </c>
      <c r="I236" s="97"/>
      <c r="J236" s="97"/>
      <c r="K236" s="97"/>
      <c r="L236" s="97"/>
      <c r="M236" s="94">
        <f t="shared" si="9"/>
        <v>1</v>
      </c>
      <c r="N236" s="102" t="s">
        <v>96</v>
      </c>
      <c r="O236" s="102"/>
      <c r="P236" s="102"/>
      <c r="Q236" s="8"/>
    </row>
    <row r="237" spans="1:17" ht="63" hidden="1" customHeight="1" thickBot="1" x14ac:dyDescent="0.3">
      <c r="A237" s="8"/>
      <c r="B237" s="9" t="s">
        <v>16</v>
      </c>
      <c r="C237" s="16" t="s">
        <v>52</v>
      </c>
      <c r="D237" s="10" t="s">
        <v>18</v>
      </c>
      <c r="E237" s="11" t="s">
        <v>66</v>
      </c>
      <c r="F237" s="12">
        <v>0.25</v>
      </c>
      <c r="G237" s="11" t="s">
        <v>66</v>
      </c>
      <c r="H237" s="12">
        <v>0.25</v>
      </c>
      <c r="I237" s="11" t="s">
        <v>66</v>
      </c>
      <c r="J237" s="12">
        <v>0.25</v>
      </c>
      <c r="K237" s="11" t="s">
        <v>66</v>
      </c>
      <c r="L237" s="12">
        <v>0.25</v>
      </c>
      <c r="M237" s="13">
        <f t="shared" si="9"/>
        <v>1</v>
      </c>
      <c r="N237" s="25" t="s">
        <v>67</v>
      </c>
      <c r="O237" s="15" t="s">
        <v>21</v>
      </c>
      <c r="P237" s="25"/>
      <c r="Q237" s="8"/>
    </row>
    <row r="238" spans="1:17" ht="63" hidden="1" customHeight="1" thickBot="1" x14ac:dyDescent="0.3">
      <c r="A238" s="8"/>
      <c r="B238" s="9" t="s">
        <v>16</v>
      </c>
      <c r="C238" s="16" t="s">
        <v>52</v>
      </c>
      <c r="D238" s="10" t="s">
        <v>18</v>
      </c>
      <c r="E238" s="11" t="s">
        <v>68</v>
      </c>
      <c r="F238" s="12">
        <v>0.25</v>
      </c>
      <c r="G238" s="11" t="s">
        <v>68</v>
      </c>
      <c r="H238" s="12">
        <v>0.25</v>
      </c>
      <c r="I238" s="11" t="s">
        <v>68</v>
      </c>
      <c r="J238" s="12">
        <v>0.25</v>
      </c>
      <c r="K238" s="11" t="s">
        <v>68</v>
      </c>
      <c r="L238" s="12">
        <v>0.25</v>
      </c>
      <c r="M238" s="13">
        <f t="shared" si="9"/>
        <v>1</v>
      </c>
      <c r="N238" s="25" t="s">
        <v>67</v>
      </c>
      <c r="O238" s="15" t="s">
        <v>21</v>
      </c>
      <c r="P238" s="25"/>
      <c r="Q238" s="8"/>
    </row>
    <row r="239" spans="1:17" ht="63" hidden="1" customHeight="1" thickBot="1" x14ac:dyDescent="0.3">
      <c r="A239" s="8"/>
      <c r="B239" s="9" t="s">
        <v>16</v>
      </c>
      <c r="C239" s="16" t="s">
        <v>82</v>
      </c>
      <c r="D239" s="10" t="s">
        <v>18</v>
      </c>
      <c r="E239" s="11" t="s">
        <v>83</v>
      </c>
      <c r="F239" s="11">
        <v>1</v>
      </c>
      <c r="G239" s="11" t="s">
        <v>84</v>
      </c>
      <c r="H239" s="11">
        <v>2</v>
      </c>
      <c r="I239" s="11" t="s">
        <v>85</v>
      </c>
      <c r="J239" s="11">
        <v>2</v>
      </c>
      <c r="K239" s="11" t="s">
        <v>86</v>
      </c>
      <c r="L239" s="11">
        <v>2</v>
      </c>
      <c r="M239" s="15">
        <f t="shared" si="9"/>
        <v>7</v>
      </c>
      <c r="N239" s="15" t="s">
        <v>67</v>
      </c>
      <c r="O239" s="15"/>
      <c r="P239" s="15"/>
      <c r="Q239" s="8"/>
    </row>
    <row r="240" spans="1:17" ht="63" hidden="1" customHeight="1" thickBot="1" x14ac:dyDescent="0.3">
      <c r="A240" s="8"/>
      <c r="B240" s="9" t="s">
        <v>16</v>
      </c>
      <c r="C240" s="16" t="s">
        <v>82</v>
      </c>
      <c r="D240" s="10" t="s">
        <v>18</v>
      </c>
      <c r="E240" s="11" t="s">
        <v>87</v>
      </c>
      <c r="F240" s="12">
        <v>0.25</v>
      </c>
      <c r="G240" s="11" t="s">
        <v>87</v>
      </c>
      <c r="H240" s="12">
        <v>0.25</v>
      </c>
      <c r="I240" s="11" t="s">
        <v>87</v>
      </c>
      <c r="J240" s="12">
        <v>0.25</v>
      </c>
      <c r="K240" s="11" t="s">
        <v>87</v>
      </c>
      <c r="L240" s="12">
        <v>0.25</v>
      </c>
      <c r="M240" s="13">
        <f t="shared" si="9"/>
        <v>1</v>
      </c>
      <c r="N240" s="15" t="s">
        <v>67</v>
      </c>
      <c r="O240" s="15"/>
      <c r="P240" s="15"/>
      <c r="Q240" s="8"/>
    </row>
    <row r="241" spans="1:17" ht="63" hidden="1" customHeight="1" thickBot="1" x14ac:dyDescent="0.3">
      <c r="A241" s="8"/>
      <c r="B241" s="9" t="s">
        <v>16</v>
      </c>
      <c r="C241" s="16" t="s">
        <v>82</v>
      </c>
      <c r="D241" s="10" t="s">
        <v>18</v>
      </c>
      <c r="E241" s="17" t="s">
        <v>88</v>
      </c>
      <c r="F241" s="22">
        <v>0.25</v>
      </c>
      <c r="G241" s="17" t="s">
        <v>89</v>
      </c>
      <c r="H241" s="22">
        <v>0.25</v>
      </c>
      <c r="I241" s="17" t="s">
        <v>89</v>
      </c>
      <c r="J241" s="22">
        <v>0.25</v>
      </c>
      <c r="K241" s="17" t="s">
        <v>89</v>
      </c>
      <c r="L241" s="22">
        <v>0.25</v>
      </c>
      <c r="M241" s="13">
        <f t="shared" si="9"/>
        <v>1</v>
      </c>
      <c r="N241" s="15" t="s">
        <v>67</v>
      </c>
      <c r="O241" s="25"/>
      <c r="P241" s="25"/>
      <c r="Q241" s="8"/>
    </row>
    <row r="242" spans="1:17" ht="63" hidden="1" customHeight="1" thickBot="1" x14ac:dyDescent="0.3">
      <c r="A242" s="8"/>
      <c r="B242" s="89" t="s">
        <v>405</v>
      </c>
      <c r="C242" s="90" t="s">
        <v>446</v>
      </c>
      <c r="D242" s="91" t="s">
        <v>126</v>
      </c>
      <c r="E242" s="92" t="s">
        <v>450</v>
      </c>
      <c r="F242" s="92">
        <v>3</v>
      </c>
      <c r="G242" s="92" t="s">
        <v>450</v>
      </c>
      <c r="H242" s="92">
        <v>3</v>
      </c>
      <c r="I242" s="92" t="s">
        <v>450</v>
      </c>
      <c r="J242" s="92">
        <v>3</v>
      </c>
      <c r="K242" s="92" t="s">
        <v>450</v>
      </c>
      <c r="L242" s="92">
        <v>3</v>
      </c>
      <c r="M242" s="95">
        <f t="shared" si="9"/>
        <v>12</v>
      </c>
      <c r="N242" s="95" t="s">
        <v>451</v>
      </c>
      <c r="O242" s="95" t="s">
        <v>100</v>
      </c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467</v>
      </c>
      <c r="D243" s="91" t="s">
        <v>227</v>
      </c>
      <c r="E243" s="92" t="s">
        <v>468</v>
      </c>
      <c r="F243" s="92">
        <v>1</v>
      </c>
      <c r="G243" s="92"/>
      <c r="H243" s="93"/>
      <c r="I243" s="92"/>
      <c r="J243" s="92"/>
      <c r="K243" s="92"/>
      <c r="L243" s="92"/>
      <c r="M243" s="95">
        <f t="shared" si="9"/>
        <v>1</v>
      </c>
      <c r="N243" s="95" t="s">
        <v>469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467</v>
      </c>
      <c r="D244" s="91" t="s">
        <v>227</v>
      </c>
      <c r="E244" s="92"/>
      <c r="F244" s="93"/>
      <c r="G244" s="92" t="s">
        <v>470</v>
      </c>
      <c r="H244" s="92">
        <v>1</v>
      </c>
      <c r="I244" s="92" t="s">
        <v>470</v>
      </c>
      <c r="J244" s="92">
        <v>1</v>
      </c>
      <c r="K244" s="92" t="s">
        <v>470</v>
      </c>
      <c r="L244" s="92">
        <v>1</v>
      </c>
      <c r="M244" s="95">
        <f t="shared" si="9"/>
        <v>3</v>
      </c>
      <c r="N244" s="95" t="s">
        <v>469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640</v>
      </c>
      <c r="D245" s="91" t="s">
        <v>18</v>
      </c>
      <c r="E245" s="96" t="s">
        <v>648</v>
      </c>
      <c r="F245" s="93">
        <v>0.25</v>
      </c>
      <c r="G245" s="96" t="s">
        <v>649</v>
      </c>
      <c r="H245" s="93">
        <v>0.25</v>
      </c>
      <c r="I245" s="92" t="s">
        <v>649</v>
      </c>
      <c r="J245" s="94">
        <v>0.25</v>
      </c>
      <c r="K245" s="96" t="s">
        <v>649</v>
      </c>
      <c r="L245" s="93">
        <v>0.25</v>
      </c>
      <c r="M245" s="94">
        <f t="shared" si="9"/>
        <v>1</v>
      </c>
      <c r="N245" s="95" t="s">
        <v>650</v>
      </c>
      <c r="O245" s="96"/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467</v>
      </c>
      <c r="D246" s="91" t="s">
        <v>227</v>
      </c>
      <c r="E246" s="92" t="s">
        <v>471</v>
      </c>
      <c r="F246" s="92">
        <v>1</v>
      </c>
      <c r="G246" s="92" t="s">
        <v>472</v>
      </c>
      <c r="H246" s="92">
        <v>1</v>
      </c>
      <c r="I246" s="92" t="s">
        <v>473</v>
      </c>
      <c r="J246" s="92">
        <v>1</v>
      </c>
      <c r="K246" s="92" t="s">
        <v>474</v>
      </c>
      <c r="L246" s="92">
        <v>1</v>
      </c>
      <c r="M246" s="95">
        <f t="shared" si="9"/>
        <v>4</v>
      </c>
      <c r="N246" s="95" t="s">
        <v>475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467</v>
      </c>
      <c r="D247" s="91" t="s">
        <v>227</v>
      </c>
      <c r="E247" s="92" t="s">
        <v>476</v>
      </c>
      <c r="F247" s="93">
        <v>0.2</v>
      </c>
      <c r="G247" s="101" t="s">
        <v>477</v>
      </c>
      <c r="H247" s="93">
        <v>0.15</v>
      </c>
      <c r="I247" s="101" t="s">
        <v>477</v>
      </c>
      <c r="J247" s="93">
        <v>0.2</v>
      </c>
      <c r="K247" s="101" t="s">
        <v>477</v>
      </c>
      <c r="L247" s="93">
        <v>0.2</v>
      </c>
      <c r="M247" s="94">
        <f t="shared" si="9"/>
        <v>0.75</v>
      </c>
      <c r="N247" s="95" t="s">
        <v>475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467</v>
      </c>
      <c r="D248" s="91" t="s">
        <v>227</v>
      </c>
      <c r="E248" s="92" t="s">
        <v>478</v>
      </c>
      <c r="F248" s="93">
        <v>0.25</v>
      </c>
      <c r="G248" s="92" t="s">
        <v>478</v>
      </c>
      <c r="H248" s="93">
        <v>0.25</v>
      </c>
      <c r="I248" s="92" t="s">
        <v>479</v>
      </c>
      <c r="J248" s="93">
        <v>0.25</v>
      </c>
      <c r="K248" s="92" t="s">
        <v>479</v>
      </c>
      <c r="L248" s="93">
        <v>0.25</v>
      </c>
      <c r="M248" s="94">
        <f t="shared" si="9"/>
        <v>1</v>
      </c>
      <c r="N248" s="95" t="s">
        <v>475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640</v>
      </c>
      <c r="D249" s="91" t="s">
        <v>18</v>
      </c>
      <c r="E249" s="92" t="s">
        <v>651</v>
      </c>
      <c r="F249" s="93">
        <v>0.25</v>
      </c>
      <c r="G249" s="92" t="s">
        <v>652</v>
      </c>
      <c r="H249" s="93">
        <v>0.25</v>
      </c>
      <c r="I249" s="92" t="s">
        <v>652</v>
      </c>
      <c r="J249" s="93">
        <v>0.25</v>
      </c>
      <c r="K249" s="92" t="s">
        <v>652</v>
      </c>
      <c r="L249" s="93">
        <v>0.25</v>
      </c>
      <c r="M249" s="94">
        <f t="shared" si="9"/>
        <v>1</v>
      </c>
      <c r="N249" s="95" t="s">
        <v>653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640</v>
      </c>
      <c r="D250" s="91" t="s">
        <v>18</v>
      </c>
      <c r="E250" s="92" t="s">
        <v>654</v>
      </c>
      <c r="F250" s="93">
        <v>0.25</v>
      </c>
      <c r="G250" s="92" t="s">
        <v>655</v>
      </c>
      <c r="H250" s="93">
        <v>0.25</v>
      </c>
      <c r="I250" s="92" t="s">
        <v>655</v>
      </c>
      <c r="J250" s="93">
        <v>0.25</v>
      </c>
      <c r="K250" s="92" t="s">
        <v>655</v>
      </c>
      <c r="L250" s="93">
        <v>0.25</v>
      </c>
      <c r="M250" s="94">
        <f t="shared" si="9"/>
        <v>1</v>
      </c>
      <c r="N250" s="95" t="s">
        <v>656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467</v>
      </c>
      <c r="D251" s="91" t="s">
        <v>227</v>
      </c>
      <c r="E251" s="92" t="s">
        <v>480</v>
      </c>
      <c r="F251" s="93">
        <v>0.5</v>
      </c>
      <c r="G251" s="92" t="s">
        <v>480</v>
      </c>
      <c r="H251" s="93">
        <v>0.5</v>
      </c>
      <c r="I251" s="92"/>
      <c r="J251" s="92"/>
      <c r="K251" s="92"/>
      <c r="L251" s="92"/>
      <c r="M251" s="94">
        <f t="shared" si="9"/>
        <v>1</v>
      </c>
      <c r="N251" s="92" t="s">
        <v>481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467</v>
      </c>
      <c r="D252" s="91" t="s">
        <v>227</v>
      </c>
      <c r="E252" s="92"/>
      <c r="F252" s="92"/>
      <c r="G252" s="92"/>
      <c r="H252" s="92"/>
      <c r="I252" s="92" t="s">
        <v>482</v>
      </c>
      <c r="J252" s="92">
        <v>1</v>
      </c>
      <c r="K252" s="92" t="s">
        <v>482</v>
      </c>
      <c r="L252" s="92">
        <v>1</v>
      </c>
      <c r="M252" s="95">
        <f t="shared" si="9"/>
        <v>2</v>
      </c>
      <c r="N252" s="92" t="s">
        <v>481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467</v>
      </c>
      <c r="D253" s="91" t="s">
        <v>227</v>
      </c>
      <c r="E253" s="92" t="s">
        <v>483</v>
      </c>
      <c r="F253" s="92">
        <v>1</v>
      </c>
      <c r="G253" s="92"/>
      <c r="H253" s="93"/>
      <c r="I253" s="92"/>
      <c r="J253" s="93"/>
      <c r="K253" s="92"/>
      <c r="L253" s="92"/>
      <c r="M253" s="95">
        <f t="shared" si="9"/>
        <v>1</v>
      </c>
      <c r="N253" s="99" t="s">
        <v>484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467</v>
      </c>
      <c r="D254" s="91" t="s">
        <v>227</v>
      </c>
      <c r="E254" s="92" t="s">
        <v>483</v>
      </c>
      <c r="F254" s="92"/>
      <c r="G254" s="92" t="s">
        <v>485</v>
      </c>
      <c r="H254" s="92">
        <v>1</v>
      </c>
      <c r="I254" s="92"/>
      <c r="J254" s="92"/>
      <c r="K254" s="92" t="s">
        <v>486</v>
      </c>
      <c r="L254" s="92">
        <v>1</v>
      </c>
      <c r="M254" s="95">
        <f t="shared" si="9"/>
        <v>2</v>
      </c>
      <c r="N254" s="99" t="s">
        <v>484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640</v>
      </c>
      <c r="D255" s="91" t="s">
        <v>18</v>
      </c>
      <c r="E255" s="92" t="s">
        <v>657</v>
      </c>
      <c r="F255" s="93">
        <v>0.25</v>
      </c>
      <c r="G255" s="92" t="s">
        <v>658</v>
      </c>
      <c r="H255" s="93">
        <v>0.25</v>
      </c>
      <c r="I255" s="92" t="s">
        <v>658</v>
      </c>
      <c r="J255" s="93">
        <v>0.25</v>
      </c>
      <c r="K255" s="92" t="s">
        <v>658</v>
      </c>
      <c r="L255" s="93">
        <v>0.25</v>
      </c>
      <c r="M255" s="94">
        <f t="shared" si="9"/>
        <v>1</v>
      </c>
      <c r="N255" s="99" t="s">
        <v>659</v>
      </c>
      <c r="O255" s="92"/>
      <c r="P255" s="95"/>
      <c r="Q255" s="8"/>
    </row>
    <row r="256" spans="1:17" ht="63" hidden="1" customHeight="1" thickBot="1" x14ac:dyDescent="0.3">
      <c r="A256" s="8"/>
      <c r="B256" s="9" t="s">
        <v>16</v>
      </c>
      <c r="C256" s="16" t="s">
        <v>33</v>
      </c>
      <c r="D256" s="10" t="s">
        <v>18</v>
      </c>
      <c r="E256" s="17"/>
      <c r="F256" s="17"/>
      <c r="G256" s="17" t="s">
        <v>41</v>
      </c>
      <c r="H256" s="22">
        <v>1</v>
      </c>
      <c r="I256" s="11"/>
      <c r="J256" s="11"/>
      <c r="K256" s="11"/>
      <c r="L256" s="11"/>
      <c r="M256" s="13">
        <f t="shared" si="9"/>
        <v>1</v>
      </c>
      <c r="N256" s="26" t="s">
        <v>42</v>
      </c>
      <c r="O256" s="11" t="s">
        <v>43</v>
      </c>
      <c r="P256" s="15"/>
      <c r="Q256" s="8"/>
    </row>
    <row r="257" spans="1:17" ht="63" hidden="1" customHeight="1" thickBot="1" x14ac:dyDescent="0.3">
      <c r="A257" s="8"/>
      <c r="B257" s="89" t="s">
        <v>405</v>
      </c>
      <c r="C257" s="90" t="s">
        <v>684</v>
      </c>
      <c r="D257" s="91" t="s">
        <v>227</v>
      </c>
      <c r="E257" s="92" t="s">
        <v>698</v>
      </c>
      <c r="F257" s="93">
        <v>0.25</v>
      </c>
      <c r="G257" s="92" t="s">
        <v>698</v>
      </c>
      <c r="H257" s="93">
        <v>0.25</v>
      </c>
      <c r="I257" s="92" t="s">
        <v>698</v>
      </c>
      <c r="J257" s="93">
        <v>0.25</v>
      </c>
      <c r="K257" s="92" t="s">
        <v>698</v>
      </c>
      <c r="L257" s="93">
        <v>0.25</v>
      </c>
      <c r="M257" s="94">
        <f t="shared" si="9"/>
        <v>1</v>
      </c>
      <c r="N257" s="95" t="s">
        <v>42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706</v>
      </c>
      <c r="D258" s="91" t="s">
        <v>227</v>
      </c>
      <c r="E258" s="92"/>
      <c r="F258" s="92"/>
      <c r="G258" s="92" t="s">
        <v>712</v>
      </c>
      <c r="H258" s="93">
        <v>0.9</v>
      </c>
      <c r="I258" s="92" t="s">
        <v>712</v>
      </c>
      <c r="J258" s="93">
        <v>0.9</v>
      </c>
      <c r="K258" s="92" t="s">
        <v>712</v>
      </c>
      <c r="L258" s="93">
        <v>0.9</v>
      </c>
      <c r="M258" s="94">
        <f>(F258+H258+J258+L258)/3</f>
        <v>0.9</v>
      </c>
      <c r="N258" s="99" t="s">
        <v>42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7"/>
      <c r="F259" s="97"/>
      <c r="G259" s="92" t="s">
        <v>416</v>
      </c>
      <c r="H259" s="93">
        <v>0.3</v>
      </c>
      <c r="I259" s="92" t="s">
        <v>416</v>
      </c>
      <c r="J259" s="93">
        <v>0.3</v>
      </c>
      <c r="K259" s="92" t="s">
        <v>416</v>
      </c>
      <c r="L259" s="93">
        <v>0.3</v>
      </c>
      <c r="M259" s="94">
        <f t="shared" ref="M259:M275" si="10">F259+H259+J259+L259</f>
        <v>0.89999999999999991</v>
      </c>
      <c r="N259" s="99" t="s">
        <v>417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528</v>
      </c>
      <c r="D260" s="91" t="s">
        <v>126</v>
      </c>
      <c r="E260" s="92" t="s">
        <v>529</v>
      </c>
      <c r="F260" s="93">
        <v>0.25</v>
      </c>
      <c r="G260" s="92" t="s">
        <v>530</v>
      </c>
      <c r="H260" s="93">
        <v>0.25</v>
      </c>
      <c r="I260" s="92" t="s">
        <v>530</v>
      </c>
      <c r="J260" s="93">
        <v>0.25</v>
      </c>
      <c r="K260" s="92" t="s">
        <v>530</v>
      </c>
      <c r="L260" s="93">
        <v>0.25</v>
      </c>
      <c r="M260" s="94">
        <f t="shared" si="10"/>
        <v>1</v>
      </c>
      <c r="N260" s="99" t="s">
        <v>417</v>
      </c>
      <c r="O260" s="92"/>
      <c r="P260" s="95"/>
      <c r="Q260" s="8"/>
    </row>
    <row r="261" spans="1:17" ht="63" hidden="1" customHeight="1" thickBot="1" x14ac:dyDescent="0.3">
      <c r="A261" s="8"/>
      <c r="B261" s="89" t="s">
        <v>405</v>
      </c>
      <c r="C261" s="90" t="s">
        <v>446</v>
      </c>
      <c r="D261" s="91" t="s">
        <v>126</v>
      </c>
      <c r="E261" s="92" t="s">
        <v>452</v>
      </c>
      <c r="F261" s="92">
        <v>1</v>
      </c>
      <c r="G261" s="92" t="s">
        <v>452</v>
      </c>
      <c r="H261" s="92">
        <v>1</v>
      </c>
      <c r="I261" s="92" t="s">
        <v>452</v>
      </c>
      <c r="J261" s="92">
        <v>1</v>
      </c>
      <c r="K261" s="92" t="s">
        <v>452</v>
      </c>
      <c r="L261" s="92">
        <v>1</v>
      </c>
      <c r="M261" s="95">
        <f t="shared" si="10"/>
        <v>4</v>
      </c>
      <c r="N261" s="102" t="s">
        <v>453</v>
      </c>
      <c r="O261" s="95"/>
      <c r="P261" s="95"/>
      <c r="Q261" s="8"/>
    </row>
    <row r="262" spans="1:17" ht="63" hidden="1" customHeight="1" thickBot="1" x14ac:dyDescent="0.3">
      <c r="A262" s="8"/>
      <c r="B262" s="89" t="s">
        <v>405</v>
      </c>
      <c r="C262" s="90" t="s">
        <v>467</v>
      </c>
      <c r="D262" s="91" t="s">
        <v>227</v>
      </c>
      <c r="E262" s="92" t="s">
        <v>487</v>
      </c>
      <c r="F262" s="92">
        <v>1</v>
      </c>
      <c r="G262" s="92" t="s">
        <v>488</v>
      </c>
      <c r="H262" s="92">
        <v>1</v>
      </c>
      <c r="I262" s="92" t="s">
        <v>489</v>
      </c>
      <c r="J262" s="92">
        <v>1</v>
      </c>
      <c r="K262" s="92" t="s">
        <v>490</v>
      </c>
      <c r="L262" s="92">
        <v>1</v>
      </c>
      <c r="M262" s="95">
        <f t="shared" si="10"/>
        <v>4</v>
      </c>
      <c r="N262" s="95" t="s">
        <v>453</v>
      </c>
      <c r="O262" s="95"/>
      <c r="P262" s="95"/>
      <c r="Q262" s="8"/>
    </row>
    <row r="263" spans="1:17" ht="63" hidden="1" customHeight="1" thickBot="1" x14ac:dyDescent="0.3">
      <c r="A263" s="8"/>
      <c r="B263" s="89" t="s">
        <v>405</v>
      </c>
      <c r="C263" s="90" t="s">
        <v>715</v>
      </c>
      <c r="D263" s="91" t="s">
        <v>43</v>
      </c>
      <c r="E263" s="97"/>
      <c r="F263" s="97"/>
      <c r="G263" s="97" t="s">
        <v>726</v>
      </c>
      <c r="H263" s="105">
        <v>1</v>
      </c>
      <c r="I263" s="97"/>
      <c r="J263" s="97"/>
      <c r="K263" s="97"/>
      <c r="L263" s="97"/>
      <c r="M263" s="94">
        <f t="shared" si="10"/>
        <v>1</v>
      </c>
      <c r="N263" s="102" t="s">
        <v>453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640</v>
      </c>
      <c r="D264" s="91" t="s">
        <v>18</v>
      </c>
      <c r="E264" s="92" t="s">
        <v>660</v>
      </c>
      <c r="F264" s="93">
        <v>0.25</v>
      </c>
      <c r="G264" s="92" t="s">
        <v>661</v>
      </c>
      <c r="H264" s="93">
        <v>0.25</v>
      </c>
      <c r="I264" s="92" t="s">
        <v>661</v>
      </c>
      <c r="J264" s="93">
        <v>0.25</v>
      </c>
      <c r="K264" s="92" t="s">
        <v>661</v>
      </c>
      <c r="L264" s="93">
        <v>0.25</v>
      </c>
      <c r="M264" s="94">
        <f t="shared" si="10"/>
        <v>1</v>
      </c>
      <c r="N264" s="95" t="s">
        <v>662</v>
      </c>
      <c r="O264" s="95"/>
      <c r="P264" s="95"/>
      <c r="Q264" s="8"/>
    </row>
    <row r="265" spans="1:17" ht="63" hidden="1" customHeight="1" thickBot="1" x14ac:dyDescent="0.3">
      <c r="A265" s="8"/>
      <c r="B265" s="89" t="s">
        <v>405</v>
      </c>
      <c r="C265" s="90" t="s">
        <v>467</v>
      </c>
      <c r="D265" s="91" t="s">
        <v>227</v>
      </c>
      <c r="E265" s="92" t="s">
        <v>491</v>
      </c>
      <c r="F265" s="93">
        <v>0.25</v>
      </c>
      <c r="G265" s="92" t="s">
        <v>492</v>
      </c>
      <c r="H265" s="93">
        <v>0.25</v>
      </c>
      <c r="I265" s="92" t="s">
        <v>493</v>
      </c>
      <c r="J265" s="93">
        <v>0.25</v>
      </c>
      <c r="K265" s="92" t="s">
        <v>493</v>
      </c>
      <c r="L265" s="93">
        <v>0.25</v>
      </c>
      <c r="M265" s="94">
        <f t="shared" si="10"/>
        <v>1</v>
      </c>
      <c r="N265" s="95" t="s">
        <v>494</v>
      </c>
      <c r="O265" s="95" t="s">
        <v>43</v>
      </c>
      <c r="P265" s="95"/>
      <c r="Q265" s="8"/>
    </row>
    <row r="266" spans="1:17" ht="63" hidden="1" customHeight="1" thickBot="1" x14ac:dyDescent="0.3">
      <c r="A266" s="8"/>
      <c r="B266" s="89" t="s">
        <v>405</v>
      </c>
      <c r="C266" s="90" t="s">
        <v>467</v>
      </c>
      <c r="D266" s="91" t="s">
        <v>227</v>
      </c>
      <c r="E266" s="92" t="s">
        <v>495</v>
      </c>
      <c r="F266" s="93">
        <v>0.25</v>
      </c>
      <c r="G266" s="92" t="s">
        <v>496</v>
      </c>
      <c r="H266" s="93">
        <v>0.25</v>
      </c>
      <c r="I266" s="92" t="s">
        <v>496</v>
      </c>
      <c r="J266" s="93">
        <v>0.25</v>
      </c>
      <c r="K266" s="92" t="s">
        <v>496</v>
      </c>
      <c r="L266" s="93">
        <v>0.25</v>
      </c>
      <c r="M266" s="94">
        <f t="shared" si="10"/>
        <v>1</v>
      </c>
      <c r="N266" s="95" t="s">
        <v>494</v>
      </c>
      <c r="O266" s="95"/>
      <c r="P266" s="95"/>
      <c r="Q266" s="8"/>
    </row>
    <row r="267" spans="1:17" ht="63" hidden="1" customHeight="1" thickBot="1" x14ac:dyDescent="0.3">
      <c r="A267" s="8"/>
      <c r="B267" s="89" t="s">
        <v>405</v>
      </c>
      <c r="C267" s="90" t="s">
        <v>640</v>
      </c>
      <c r="D267" s="91" t="s">
        <v>18</v>
      </c>
      <c r="E267" s="92" t="s">
        <v>663</v>
      </c>
      <c r="F267" s="93">
        <v>0.25</v>
      </c>
      <c r="G267" s="92" t="s">
        <v>664</v>
      </c>
      <c r="H267" s="93">
        <v>0.25</v>
      </c>
      <c r="I267" s="92" t="s">
        <v>664</v>
      </c>
      <c r="J267" s="93">
        <v>0.25</v>
      </c>
      <c r="K267" s="92" t="s">
        <v>664</v>
      </c>
      <c r="L267" s="93">
        <v>0.25</v>
      </c>
      <c r="M267" s="94">
        <f t="shared" si="10"/>
        <v>1</v>
      </c>
      <c r="N267" s="95" t="s">
        <v>494</v>
      </c>
      <c r="O267" s="95"/>
      <c r="P267" s="95"/>
      <c r="Q267" s="8"/>
    </row>
    <row r="268" spans="1:17" ht="63" hidden="1" customHeight="1" thickBot="1" x14ac:dyDescent="0.3">
      <c r="A268" s="8"/>
      <c r="B268" s="89" t="s">
        <v>405</v>
      </c>
      <c r="C268" s="90" t="s">
        <v>715</v>
      </c>
      <c r="D268" s="91" t="s">
        <v>43</v>
      </c>
      <c r="E268" s="97"/>
      <c r="F268" s="97"/>
      <c r="G268" s="97" t="s">
        <v>727</v>
      </c>
      <c r="H268" s="105">
        <v>1</v>
      </c>
      <c r="I268" s="97"/>
      <c r="J268" s="97"/>
      <c r="K268" s="97"/>
      <c r="L268" s="97"/>
      <c r="M268" s="94">
        <f t="shared" si="10"/>
        <v>1</v>
      </c>
      <c r="N268" s="102" t="s">
        <v>494</v>
      </c>
      <c r="O268" s="102"/>
      <c r="P268" s="102"/>
      <c r="Q268" s="8"/>
    </row>
    <row r="269" spans="1:17" ht="63" hidden="1" customHeight="1" thickBot="1" x14ac:dyDescent="0.3">
      <c r="A269" s="8"/>
      <c r="B269" s="30" t="s">
        <v>131</v>
      </c>
      <c r="C269" s="31" t="s">
        <v>210</v>
      </c>
      <c r="D269" s="32" t="s">
        <v>227</v>
      </c>
      <c r="E269" s="33"/>
      <c r="F269" s="34"/>
      <c r="G269" s="40" t="s">
        <v>229</v>
      </c>
      <c r="H269" s="33">
        <v>2</v>
      </c>
      <c r="I269" s="40" t="s">
        <v>229</v>
      </c>
      <c r="J269" s="33">
        <v>2</v>
      </c>
      <c r="K269" s="40" t="s">
        <v>229</v>
      </c>
      <c r="L269" s="33">
        <v>3</v>
      </c>
      <c r="M269" s="37">
        <f t="shared" si="10"/>
        <v>7</v>
      </c>
      <c r="N269" s="37" t="s">
        <v>48</v>
      </c>
      <c r="O269" s="37" t="s">
        <v>43</v>
      </c>
      <c r="P269" s="37"/>
      <c r="Q269" s="8"/>
    </row>
    <row r="270" spans="1:17" ht="63" hidden="1" customHeight="1" thickBot="1" x14ac:dyDescent="0.3">
      <c r="A270" s="8"/>
      <c r="B270" s="89" t="s">
        <v>405</v>
      </c>
      <c r="C270" s="90" t="s">
        <v>446</v>
      </c>
      <c r="D270" s="91" t="s">
        <v>126</v>
      </c>
      <c r="E270" s="101"/>
      <c r="F270" s="92"/>
      <c r="G270" s="92" t="s">
        <v>454</v>
      </c>
      <c r="H270" s="92">
        <v>2</v>
      </c>
      <c r="I270" s="92" t="s">
        <v>454</v>
      </c>
      <c r="J270" s="92">
        <v>2</v>
      </c>
      <c r="K270" s="92" t="s">
        <v>454</v>
      </c>
      <c r="L270" s="92">
        <v>2</v>
      </c>
      <c r="M270" s="95">
        <f t="shared" si="10"/>
        <v>6</v>
      </c>
      <c r="N270" s="95" t="s">
        <v>48</v>
      </c>
      <c r="O270" s="95" t="s">
        <v>100</v>
      </c>
      <c r="P270" s="95"/>
      <c r="Q270" s="8"/>
    </row>
    <row r="271" spans="1:17" ht="63" hidden="1" customHeight="1" thickBot="1" x14ac:dyDescent="0.3">
      <c r="A271" s="8"/>
      <c r="B271" s="89" t="s">
        <v>405</v>
      </c>
      <c r="C271" s="90" t="s">
        <v>446</v>
      </c>
      <c r="D271" s="91" t="s">
        <v>126</v>
      </c>
      <c r="E271" s="92"/>
      <c r="F271" s="92"/>
      <c r="G271" s="92" t="s">
        <v>455</v>
      </c>
      <c r="H271" s="92">
        <v>7</v>
      </c>
      <c r="I271" s="92" t="s">
        <v>455</v>
      </c>
      <c r="J271" s="92">
        <v>7</v>
      </c>
      <c r="K271" s="92" t="s">
        <v>455</v>
      </c>
      <c r="L271" s="92">
        <v>7</v>
      </c>
      <c r="M271" s="95">
        <f t="shared" si="10"/>
        <v>21</v>
      </c>
      <c r="N271" s="95" t="s">
        <v>48</v>
      </c>
      <c r="O271" s="95" t="s">
        <v>100</v>
      </c>
      <c r="P271" s="95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456</v>
      </c>
      <c r="F272" s="92">
        <v>48</v>
      </c>
      <c r="G272" s="92" t="s">
        <v>456</v>
      </c>
      <c r="H272" s="92">
        <v>48</v>
      </c>
      <c r="I272" s="92" t="s">
        <v>456</v>
      </c>
      <c r="J272" s="92">
        <v>48</v>
      </c>
      <c r="K272" s="92" t="s">
        <v>456</v>
      </c>
      <c r="L272" s="92">
        <v>48</v>
      </c>
      <c r="M272" s="95">
        <f t="shared" si="10"/>
        <v>192</v>
      </c>
      <c r="N272" s="95" t="s">
        <v>48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 t="s">
        <v>457</v>
      </c>
      <c r="F273" s="92">
        <v>7</v>
      </c>
      <c r="G273" s="92" t="s">
        <v>457</v>
      </c>
      <c r="H273" s="92">
        <v>7</v>
      </c>
      <c r="I273" s="92" t="s">
        <v>457</v>
      </c>
      <c r="J273" s="92">
        <v>7</v>
      </c>
      <c r="K273" s="92" t="s">
        <v>457</v>
      </c>
      <c r="L273" s="92">
        <v>7</v>
      </c>
      <c r="M273" s="95">
        <f t="shared" si="10"/>
        <v>28</v>
      </c>
      <c r="N273" s="99" t="s">
        <v>48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458</v>
      </c>
      <c r="F274" s="92">
        <v>7</v>
      </c>
      <c r="G274" s="92" t="s">
        <v>458</v>
      </c>
      <c r="H274" s="92">
        <v>7</v>
      </c>
      <c r="I274" s="92" t="s">
        <v>458</v>
      </c>
      <c r="J274" s="92">
        <v>7</v>
      </c>
      <c r="K274" s="92" t="s">
        <v>458</v>
      </c>
      <c r="L274" s="92">
        <v>7</v>
      </c>
      <c r="M274" s="95">
        <f t="shared" si="10"/>
        <v>28</v>
      </c>
      <c r="N274" s="99" t="s">
        <v>48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467</v>
      </c>
      <c r="D275" s="91" t="s">
        <v>126</v>
      </c>
      <c r="E275" s="92" t="s">
        <v>497</v>
      </c>
      <c r="F275" s="92">
        <v>7</v>
      </c>
      <c r="G275" s="92" t="s">
        <v>497</v>
      </c>
      <c r="H275" s="92">
        <v>7</v>
      </c>
      <c r="I275" s="92" t="s">
        <v>497</v>
      </c>
      <c r="J275" s="92">
        <v>7</v>
      </c>
      <c r="K275" s="92" t="s">
        <v>497</v>
      </c>
      <c r="L275" s="92">
        <v>7</v>
      </c>
      <c r="M275" s="95">
        <f t="shared" si="10"/>
        <v>28</v>
      </c>
      <c r="N275" s="95" t="s">
        <v>48</v>
      </c>
      <c r="O275" s="95" t="s">
        <v>100</v>
      </c>
      <c r="P275" s="95"/>
      <c r="Q275" s="8"/>
    </row>
    <row r="276" spans="1:17" ht="63" hidden="1" customHeight="1" thickBot="1" x14ac:dyDescent="0.3">
      <c r="A276" s="8"/>
      <c r="B276" s="30" t="s">
        <v>131</v>
      </c>
      <c r="C276" s="31" t="s">
        <v>210</v>
      </c>
      <c r="D276" s="32" t="s">
        <v>227</v>
      </c>
      <c r="E276" s="33" t="s">
        <v>228</v>
      </c>
      <c r="F276" s="34">
        <v>1</v>
      </c>
      <c r="G276" s="40"/>
      <c r="H276" s="40"/>
      <c r="I276" s="40"/>
      <c r="J276" s="33"/>
      <c r="K276" s="33"/>
      <c r="L276" s="33"/>
      <c r="M276" s="35"/>
      <c r="N276" s="37" t="s">
        <v>48</v>
      </c>
      <c r="O276" s="37"/>
      <c r="P276" s="37"/>
      <c r="Q276" s="8"/>
    </row>
    <row r="277" spans="1:17" ht="63" hidden="1" customHeight="1" thickBot="1" x14ac:dyDescent="0.3">
      <c r="A277" s="8"/>
      <c r="B277" s="30" t="s">
        <v>131</v>
      </c>
      <c r="C277" s="31" t="s">
        <v>210</v>
      </c>
      <c r="D277" s="32" t="s">
        <v>227</v>
      </c>
      <c r="E277" s="33" t="s">
        <v>230</v>
      </c>
      <c r="F277" s="33">
        <v>7</v>
      </c>
      <c r="G277" s="33"/>
      <c r="H277" s="33"/>
      <c r="I277" s="33"/>
      <c r="J277" s="33"/>
      <c r="K277" s="33"/>
      <c r="L277" s="33"/>
      <c r="M277" s="37">
        <f>F277+H277+J277+L277</f>
        <v>7</v>
      </c>
      <c r="N277" s="37" t="s">
        <v>48</v>
      </c>
      <c r="O277" s="37"/>
      <c r="P277" s="37"/>
      <c r="Q277" s="8"/>
    </row>
    <row r="278" spans="1:17" ht="63" hidden="1" customHeight="1" thickBot="1" x14ac:dyDescent="0.3">
      <c r="A278" s="8"/>
      <c r="B278" s="89" t="s">
        <v>405</v>
      </c>
      <c r="C278" s="90" t="s">
        <v>406</v>
      </c>
      <c r="D278" s="91" t="s">
        <v>126</v>
      </c>
      <c r="E278" s="92" t="s">
        <v>418</v>
      </c>
      <c r="F278" s="92">
        <v>7</v>
      </c>
      <c r="G278" s="92" t="s">
        <v>418</v>
      </c>
      <c r="H278" s="92">
        <v>7</v>
      </c>
      <c r="I278" s="92" t="s">
        <v>418</v>
      </c>
      <c r="J278" s="92">
        <v>7</v>
      </c>
      <c r="K278" s="92" t="s">
        <v>418</v>
      </c>
      <c r="L278" s="92">
        <v>7</v>
      </c>
      <c r="M278" s="95">
        <f>F278+H278+J278+L278</f>
        <v>28</v>
      </c>
      <c r="N278" s="95" t="s">
        <v>48</v>
      </c>
      <c r="O278" s="95"/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684</v>
      </c>
      <c r="D279" s="91" t="s">
        <v>227</v>
      </c>
      <c r="E279" s="92" t="s">
        <v>699</v>
      </c>
      <c r="F279" s="93">
        <v>0.25</v>
      </c>
      <c r="G279" s="92" t="s">
        <v>700</v>
      </c>
      <c r="H279" s="93">
        <v>0.25</v>
      </c>
      <c r="I279" s="92" t="s">
        <v>700</v>
      </c>
      <c r="J279" s="93">
        <v>0.25</v>
      </c>
      <c r="K279" s="92" t="s">
        <v>700</v>
      </c>
      <c r="L279" s="93">
        <v>0.25</v>
      </c>
      <c r="M279" s="94">
        <f>F279+H279+J279+L279</f>
        <v>1</v>
      </c>
      <c r="N279" s="95" t="s">
        <v>48</v>
      </c>
      <c r="O279" s="95"/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684</v>
      </c>
      <c r="D280" s="91" t="s">
        <v>227</v>
      </c>
      <c r="E280" s="92" t="s">
        <v>701</v>
      </c>
      <c r="F280" s="93">
        <v>0.9</v>
      </c>
      <c r="G280" s="92" t="s">
        <v>701</v>
      </c>
      <c r="H280" s="93">
        <v>0.9</v>
      </c>
      <c r="I280" s="92" t="s">
        <v>701</v>
      </c>
      <c r="J280" s="93">
        <v>0.9</v>
      </c>
      <c r="K280" s="92" t="s">
        <v>701</v>
      </c>
      <c r="L280" s="93">
        <v>0.9</v>
      </c>
      <c r="M280" s="94">
        <f>(F280+H280+J280+L280)/4</f>
        <v>0.9</v>
      </c>
      <c r="N280" s="95" t="s">
        <v>48</v>
      </c>
      <c r="O280" s="95"/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684</v>
      </c>
      <c r="D281" s="91" t="s">
        <v>126</v>
      </c>
      <c r="E281" s="92" t="s">
        <v>702</v>
      </c>
      <c r="F281" s="93">
        <v>0.25</v>
      </c>
      <c r="G281" s="92" t="s">
        <v>702</v>
      </c>
      <c r="H281" s="93">
        <v>0.25</v>
      </c>
      <c r="I281" s="92" t="s">
        <v>702</v>
      </c>
      <c r="J281" s="93">
        <v>0.25</v>
      </c>
      <c r="K281" s="92" t="s">
        <v>702</v>
      </c>
      <c r="L281" s="93">
        <v>0.25</v>
      </c>
      <c r="M281" s="94">
        <f t="shared" ref="M281:M312" si="11">F281+H281+J281+L281</f>
        <v>1</v>
      </c>
      <c r="N281" s="95" t="s">
        <v>48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706</v>
      </c>
      <c r="D282" s="91" t="s">
        <v>227</v>
      </c>
      <c r="E282" s="92"/>
      <c r="F282" s="92"/>
      <c r="G282" s="92" t="s">
        <v>713</v>
      </c>
      <c r="H282" s="93">
        <v>0.25</v>
      </c>
      <c r="I282" s="92" t="s">
        <v>713</v>
      </c>
      <c r="J282" s="93">
        <v>0.25</v>
      </c>
      <c r="K282" s="92" t="s">
        <v>713</v>
      </c>
      <c r="L282" s="93">
        <v>0.25</v>
      </c>
      <c r="M282" s="94">
        <f t="shared" si="11"/>
        <v>0.75</v>
      </c>
      <c r="N282" s="95" t="s">
        <v>48</v>
      </c>
      <c r="O282" s="95"/>
      <c r="P282" s="95"/>
      <c r="Q282" s="8"/>
    </row>
    <row r="283" spans="1:17" ht="63" hidden="1" customHeight="1" thickBot="1" x14ac:dyDescent="0.3">
      <c r="A283" s="8"/>
      <c r="B283" s="9" t="s">
        <v>16</v>
      </c>
      <c r="C283" s="16" t="s">
        <v>52</v>
      </c>
      <c r="D283" s="10" t="s">
        <v>18</v>
      </c>
      <c r="E283" s="11" t="s">
        <v>69</v>
      </c>
      <c r="F283" s="12">
        <f>100%/3</f>
        <v>0.33333333333333331</v>
      </c>
      <c r="G283" s="11" t="s">
        <v>69</v>
      </c>
      <c r="H283" s="12">
        <f>100%/3</f>
        <v>0.33333333333333331</v>
      </c>
      <c r="I283" s="11" t="s">
        <v>69</v>
      </c>
      <c r="J283" s="12">
        <f>100%/3</f>
        <v>0.33333333333333331</v>
      </c>
      <c r="K283" s="11"/>
      <c r="L283" s="11"/>
      <c r="M283" s="13">
        <f t="shared" si="11"/>
        <v>1</v>
      </c>
      <c r="N283" s="15" t="s">
        <v>70</v>
      </c>
      <c r="O283" s="15"/>
      <c r="P283" s="15"/>
      <c r="Q283" s="8"/>
    </row>
    <row r="284" spans="1:17" ht="63" hidden="1" customHeight="1" thickBot="1" x14ac:dyDescent="0.3">
      <c r="A284" s="8"/>
      <c r="B284" s="30" t="s">
        <v>131</v>
      </c>
      <c r="C284" s="31" t="s">
        <v>158</v>
      </c>
      <c r="D284" s="32" t="s">
        <v>18</v>
      </c>
      <c r="E284" s="33" t="s">
        <v>189</v>
      </c>
      <c r="F284" s="34">
        <v>0.25</v>
      </c>
      <c r="G284" s="33" t="s">
        <v>190</v>
      </c>
      <c r="H284" s="39">
        <v>0.25</v>
      </c>
      <c r="I284" s="33" t="s">
        <v>190</v>
      </c>
      <c r="J284" s="39">
        <v>0.25</v>
      </c>
      <c r="K284" s="33" t="s">
        <v>190</v>
      </c>
      <c r="L284" s="39">
        <v>0.25</v>
      </c>
      <c r="M284" s="35">
        <f t="shared" si="11"/>
        <v>1</v>
      </c>
      <c r="N284" s="37" t="s">
        <v>70</v>
      </c>
      <c r="O284" s="37"/>
      <c r="P284" s="37"/>
      <c r="Q284" s="8"/>
    </row>
    <row r="285" spans="1:17" ht="63" hidden="1" customHeight="1" thickBot="1" x14ac:dyDescent="0.3">
      <c r="A285" s="8"/>
      <c r="B285" s="30" t="s">
        <v>131</v>
      </c>
      <c r="C285" s="31" t="s">
        <v>158</v>
      </c>
      <c r="D285" s="32" t="s">
        <v>18</v>
      </c>
      <c r="E285" s="33"/>
      <c r="F285" s="33"/>
      <c r="G285" s="33"/>
      <c r="H285" s="33"/>
      <c r="I285" s="33"/>
      <c r="J285" s="33"/>
      <c r="K285" s="33" t="s">
        <v>191</v>
      </c>
      <c r="L285" s="34">
        <v>1</v>
      </c>
      <c r="M285" s="35">
        <f t="shared" si="11"/>
        <v>1</v>
      </c>
      <c r="N285" s="37" t="s">
        <v>70</v>
      </c>
      <c r="O285" s="37"/>
      <c r="P285" s="37"/>
      <c r="Q285" s="8"/>
    </row>
    <row r="286" spans="1:17" ht="63" hidden="1" customHeight="1" thickBot="1" x14ac:dyDescent="0.3">
      <c r="A286" s="8"/>
      <c r="B286" s="30" t="s">
        <v>131</v>
      </c>
      <c r="C286" s="31" t="s">
        <v>210</v>
      </c>
      <c r="D286" s="32" t="s">
        <v>18</v>
      </c>
      <c r="E286" s="40" t="s">
        <v>231</v>
      </c>
      <c r="F286" s="34">
        <v>0.25</v>
      </c>
      <c r="G286" s="33" t="s">
        <v>232</v>
      </c>
      <c r="H286" s="34">
        <v>0.25</v>
      </c>
      <c r="I286" s="33" t="s">
        <v>232</v>
      </c>
      <c r="J286" s="34">
        <v>0.25</v>
      </c>
      <c r="K286" s="40" t="s">
        <v>233</v>
      </c>
      <c r="L286" s="34">
        <v>0.25</v>
      </c>
      <c r="M286" s="35">
        <f t="shared" si="11"/>
        <v>1</v>
      </c>
      <c r="N286" s="37" t="s">
        <v>70</v>
      </c>
      <c r="O286" s="37"/>
      <c r="P286" s="37"/>
      <c r="Q286" s="8"/>
    </row>
    <row r="287" spans="1:17" ht="63" hidden="1" customHeight="1" thickBot="1" x14ac:dyDescent="0.3">
      <c r="A287" s="8"/>
      <c r="B287" s="30" t="s">
        <v>131</v>
      </c>
      <c r="C287" s="31" t="s">
        <v>249</v>
      </c>
      <c r="D287" s="32" t="s">
        <v>18</v>
      </c>
      <c r="E287" s="33"/>
      <c r="F287" s="33"/>
      <c r="G287" s="33" t="s">
        <v>260</v>
      </c>
      <c r="H287" s="34">
        <v>0.5</v>
      </c>
      <c r="I287" s="33" t="s">
        <v>261</v>
      </c>
      <c r="J287" s="34">
        <v>0.5</v>
      </c>
      <c r="K287" s="33"/>
      <c r="L287" s="33"/>
      <c r="M287" s="37">
        <f t="shared" si="11"/>
        <v>1</v>
      </c>
      <c r="N287" s="36" t="s">
        <v>70</v>
      </c>
      <c r="O287" s="36"/>
      <c r="P287" s="36"/>
      <c r="Q287" s="8"/>
    </row>
    <row r="288" spans="1:17" ht="63" hidden="1" customHeight="1" thickBot="1" x14ac:dyDescent="0.3">
      <c r="A288" s="8"/>
      <c r="B288" s="89" t="s">
        <v>405</v>
      </c>
      <c r="C288" s="90" t="s">
        <v>602</v>
      </c>
      <c r="D288" s="91" t="s">
        <v>227</v>
      </c>
      <c r="E288" s="92" t="s">
        <v>628</v>
      </c>
      <c r="F288" s="93">
        <v>0.25</v>
      </c>
      <c r="G288" s="92" t="s">
        <v>628</v>
      </c>
      <c r="H288" s="93">
        <v>0.25</v>
      </c>
      <c r="I288" s="92" t="s">
        <v>629</v>
      </c>
      <c r="J288" s="93">
        <v>0.25</v>
      </c>
      <c r="K288" s="92" t="s">
        <v>629</v>
      </c>
      <c r="L288" s="93">
        <v>0.25</v>
      </c>
      <c r="M288" s="94">
        <f t="shared" si="11"/>
        <v>1</v>
      </c>
      <c r="N288" s="100" t="s">
        <v>630</v>
      </c>
      <c r="O288" s="129"/>
      <c r="P288" s="129"/>
      <c r="Q288" s="8"/>
    </row>
    <row r="289" spans="1:17" ht="63" hidden="1" customHeight="1" thickBot="1" x14ac:dyDescent="0.3">
      <c r="A289" s="8"/>
      <c r="B289" s="30" t="s">
        <v>131</v>
      </c>
      <c r="C289" s="31" t="s">
        <v>210</v>
      </c>
      <c r="D289" s="32" t="s">
        <v>18</v>
      </c>
      <c r="E289" s="33"/>
      <c r="F289" s="33"/>
      <c r="G289" s="33" t="s">
        <v>234</v>
      </c>
      <c r="H289" s="33"/>
      <c r="I289" s="40" t="s">
        <v>235</v>
      </c>
      <c r="J289" s="40"/>
      <c r="K289" s="40"/>
      <c r="L289" s="33"/>
      <c r="M289" s="35">
        <f t="shared" si="11"/>
        <v>0</v>
      </c>
      <c r="N289" s="36" t="s">
        <v>236</v>
      </c>
      <c r="O289" s="36"/>
      <c r="P289" s="36"/>
      <c r="Q289" s="8"/>
    </row>
    <row r="290" spans="1:17" ht="63" hidden="1" customHeight="1" thickBot="1" x14ac:dyDescent="0.3">
      <c r="A290" s="8"/>
      <c r="B290" s="76" t="s">
        <v>372</v>
      </c>
      <c r="C290" s="77" t="s">
        <v>380</v>
      </c>
      <c r="D290" s="78" t="s">
        <v>126</v>
      </c>
      <c r="E290" s="81"/>
      <c r="F290" s="81"/>
      <c r="G290" s="79" t="s">
        <v>384</v>
      </c>
      <c r="H290" s="85">
        <v>0.5</v>
      </c>
      <c r="I290" s="79" t="s">
        <v>385</v>
      </c>
      <c r="J290" s="85">
        <v>0.25</v>
      </c>
      <c r="K290" s="79" t="s">
        <v>385</v>
      </c>
      <c r="L290" s="85">
        <v>0.25</v>
      </c>
      <c r="M290" s="86">
        <f t="shared" si="11"/>
        <v>1</v>
      </c>
      <c r="N290" s="84" t="s">
        <v>100</v>
      </c>
      <c r="O290" s="80" t="s">
        <v>30</v>
      </c>
      <c r="P290" s="80"/>
      <c r="Q290" s="8"/>
    </row>
    <row r="291" spans="1:17" ht="63" hidden="1" customHeight="1" thickBot="1" x14ac:dyDescent="0.3">
      <c r="A291" s="8"/>
      <c r="B291" s="60" t="s">
        <v>308</v>
      </c>
      <c r="C291" s="61" t="s">
        <v>344</v>
      </c>
      <c r="D291" s="62" t="s">
        <v>18</v>
      </c>
      <c r="E291" s="69" t="s">
        <v>350</v>
      </c>
      <c r="F291" s="64">
        <v>0.25</v>
      </c>
      <c r="G291" s="69" t="s">
        <v>350</v>
      </c>
      <c r="H291" s="64">
        <v>0.25</v>
      </c>
      <c r="I291" s="69" t="s">
        <v>350</v>
      </c>
      <c r="J291" s="64">
        <v>0.25</v>
      </c>
      <c r="K291" s="69" t="s">
        <v>350</v>
      </c>
      <c r="L291" s="64">
        <v>0.25</v>
      </c>
      <c r="M291" s="65">
        <f t="shared" si="11"/>
        <v>1</v>
      </c>
      <c r="N291" s="66" t="s">
        <v>100</v>
      </c>
      <c r="O291" s="70" t="s">
        <v>76</v>
      </c>
      <c r="P291" s="70"/>
      <c r="Q291" s="8"/>
    </row>
    <row r="292" spans="1:17" ht="63" hidden="1" customHeight="1" thickBot="1" x14ac:dyDescent="0.3">
      <c r="A292" s="8"/>
      <c r="B292" s="9" t="s">
        <v>16</v>
      </c>
      <c r="C292" s="16" t="s">
        <v>98</v>
      </c>
      <c r="D292" s="10" t="s">
        <v>18</v>
      </c>
      <c r="E292" s="28" t="s">
        <v>99</v>
      </c>
      <c r="F292" s="29">
        <v>0.25</v>
      </c>
      <c r="G292" s="28" t="s">
        <v>99</v>
      </c>
      <c r="H292" s="29">
        <v>0.25</v>
      </c>
      <c r="I292" s="28" t="s">
        <v>99</v>
      </c>
      <c r="J292" s="29">
        <v>0.25</v>
      </c>
      <c r="K292" s="28" t="s">
        <v>99</v>
      </c>
      <c r="L292" s="29">
        <v>0.25</v>
      </c>
      <c r="M292" s="13">
        <f t="shared" si="11"/>
        <v>1</v>
      </c>
      <c r="N292" s="25" t="s">
        <v>100</v>
      </c>
      <c r="O292" s="25" t="s">
        <v>101</v>
      </c>
      <c r="P292" s="25"/>
      <c r="Q292" s="8"/>
    </row>
    <row r="293" spans="1:17" ht="63" hidden="1" customHeight="1" thickBot="1" x14ac:dyDescent="0.3">
      <c r="A293" s="8"/>
      <c r="B293" s="30" t="s">
        <v>131</v>
      </c>
      <c r="C293" s="31" t="s">
        <v>210</v>
      </c>
      <c r="D293" s="32" t="s">
        <v>18</v>
      </c>
      <c r="E293" s="33" t="s">
        <v>237</v>
      </c>
      <c r="F293" s="34">
        <v>0.25</v>
      </c>
      <c r="G293" s="33" t="s">
        <v>237</v>
      </c>
      <c r="H293" s="34">
        <v>0.25</v>
      </c>
      <c r="I293" s="33" t="s">
        <v>237</v>
      </c>
      <c r="J293" s="34">
        <v>0.25</v>
      </c>
      <c r="K293" s="33" t="s">
        <v>237</v>
      </c>
      <c r="L293" s="34">
        <v>0.25</v>
      </c>
      <c r="M293" s="35">
        <f t="shared" si="11"/>
        <v>1</v>
      </c>
      <c r="N293" s="45" t="s">
        <v>100</v>
      </c>
      <c r="O293" s="37"/>
      <c r="P293" s="37"/>
      <c r="Q293" s="8"/>
    </row>
    <row r="294" spans="1:17" ht="63" hidden="1" customHeight="1" thickBot="1" x14ac:dyDescent="0.3">
      <c r="A294" s="8"/>
      <c r="B294" s="48" t="s">
        <v>276</v>
      </c>
      <c r="C294" s="49" t="s">
        <v>292</v>
      </c>
      <c r="D294" s="50" t="s">
        <v>18</v>
      </c>
      <c r="E294" s="52"/>
      <c r="F294" s="52"/>
      <c r="G294" s="51" t="s">
        <v>300</v>
      </c>
      <c r="H294" s="51">
        <v>1</v>
      </c>
      <c r="I294" s="51" t="s">
        <v>300</v>
      </c>
      <c r="J294" s="51">
        <v>2</v>
      </c>
      <c r="K294" s="51" t="s">
        <v>300</v>
      </c>
      <c r="L294" s="51">
        <v>2</v>
      </c>
      <c r="M294" s="56">
        <f t="shared" si="11"/>
        <v>5</v>
      </c>
      <c r="N294" s="58" t="s">
        <v>100</v>
      </c>
      <c r="O294" s="56"/>
      <c r="P294" s="56"/>
      <c r="Q294" s="8"/>
    </row>
    <row r="295" spans="1:17" ht="63" hidden="1" customHeight="1" thickBot="1" x14ac:dyDescent="0.3">
      <c r="A295" s="8"/>
      <c r="B295" s="48" t="s">
        <v>276</v>
      </c>
      <c r="C295" s="49" t="s">
        <v>292</v>
      </c>
      <c r="D295" s="50" t="s">
        <v>126</v>
      </c>
      <c r="E295" s="51" t="s">
        <v>301</v>
      </c>
      <c r="F295" s="57">
        <v>0.25</v>
      </c>
      <c r="G295" s="51" t="s">
        <v>301</v>
      </c>
      <c r="H295" s="57">
        <v>0.25</v>
      </c>
      <c r="I295" s="51" t="s">
        <v>301</v>
      </c>
      <c r="J295" s="57">
        <v>0.25</v>
      </c>
      <c r="K295" s="51" t="s">
        <v>301</v>
      </c>
      <c r="L295" s="57">
        <v>0.25</v>
      </c>
      <c r="M295" s="55">
        <f t="shared" si="11"/>
        <v>1</v>
      </c>
      <c r="N295" s="58" t="s">
        <v>100</v>
      </c>
      <c r="O295" s="56"/>
      <c r="P295" s="56"/>
      <c r="Q295" s="8"/>
    </row>
    <row r="296" spans="1:17" ht="63" hidden="1" customHeight="1" thickBot="1" x14ac:dyDescent="0.3">
      <c r="A296" s="8"/>
      <c r="B296" s="89" t="s">
        <v>405</v>
      </c>
      <c r="C296" s="90" t="s">
        <v>406</v>
      </c>
      <c r="D296" s="91" t="s">
        <v>126</v>
      </c>
      <c r="E296" s="92" t="s">
        <v>419</v>
      </c>
      <c r="F296" s="93">
        <v>0.25</v>
      </c>
      <c r="G296" s="92" t="s">
        <v>419</v>
      </c>
      <c r="H296" s="93">
        <v>0.25</v>
      </c>
      <c r="I296" s="92" t="s">
        <v>419</v>
      </c>
      <c r="J296" s="93">
        <v>0.25</v>
      </c>
      <c r="K296" s="92" t="s">
        <v>419</v>
      </c>
      <c r="L296" s="93">
        <v>0.25</v>
      </c>
      <c r="M296" s="94">
        <f t="shared" si="11"/>
        <v>1</v>
      </c>
      <c r="N296" s="102" t="s">
        <v>100</v>
      </c>
      <c r="O296" s="95"/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406</v>
      </c>
      <c r="D297" s="91" t="s">
        <v>126</v>
      </c>
      <c r="E297" s="92" t="s">
        <v>420</v>
      </c>
      <c r="F297" s="93">
        <v>1</v>
      </c>
      <c r="G297" s="92"/>
      <c r="H297" s="92"/>
      <c r="I297" s="92"/>
      <c r="J297" s="92"/>
      <c r="K297" s="92"/>
      <c r="L297" s="92"/>
      <c r="M297" s="94">
        <f t="shared" si="11"/>
        <v>1</v>
      </c>
      <c r="N297" s="102" t="s">
        <v>100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406</v>
      </c>
      <c r="D298" s="91" t="s">
        <v>126</v>
      </c>
      <c r="E298" s="92" t="s">
        <v>421</v>
      </c>
      <c r="F298" s="93">
        <v>0.25</v>
      </c>
      <c r="G298" s="92" t="s">
        <v>422</v>
      </c>
      <c r="H298" s="93">
        <v>0.25</v>
      </c>
      <c r="I298" s="92" t="s">
        <v>422</v>
      </c>
      <c r="J298" s="93">
        <v>0.25</v>
      </c>
      <c r="K298" s="92" t="s">
        <v>422</v>
      </c>
      <c r="L298" s="93">
        <v>0.25</v>
      </c>
      <c r="M298" s="94">
        <f t="shared" si="11"/>
        <v>1</v>
      </c>
      <c r="N298" s="102" t="s">
        <v>100</v>
      </c>
      <c r="O298" s="95"/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406</v>
      </c>
      <c r="D299" s="91" t="s">
        <v>126</v>
      </c>
      <c r="E299" s="92" t="s">
        <v>423</v>
      </c>
      <c r="F299" s="93">
        <v>0.25</v>
      </c>
      <c r="G299" s="92" t="s">
        <v>423</v>
      </c>
      <c r="H299" s="93">
        <v>0.25</v>
      </c>
      <c r="I299" s="92" t="s">
        <v>423</v>
      </c>
      <c r="J299" s="93">
        <v>0.25</v>
      </c>
      <c r="K299" s="92" t="s">
        <v>423</v>
      </c>
      <c r="L299" s="93">
        <v>0.25</v>
      </c>
      <c r="M299" s="94">
        <f t="shared" si="11"/>
        <v>1</v>
      </c>
      <c r="N299" s="102" t="s">
        <v>100</v>
      </c>
      <c r="O299" s="95"/>
      <c r="P299" s="95"/>
      <c r="Q299" s="8"/>
    </row>
    <row r="300" spans="1:17" ht="63" hidden="1" customHeight="1" thickBot="1" x14ac:dyDescent="0.3">
      <c r="A300" s="8"/>
      <c r="B300" s="89" t="s">
        <v>405</v>
      </c>
      <c r="C300" s="90" t="s">
        <v>446</v>
      </c>
      <c r="D300" s="91" t="s">
        <v>126</v>
      </c>
      <c r="E300" s="92" t="s">
        <v>459</v>
      </c>
      <c r="F300" s="93">
        <v>0.25</v>
      </c>
      <c r="G300" s="92" t="s">
        <v>460</v>
      </c>
      <c r="H300" s="93">
        <v>0.25</v>
      </c>
      <c r="I300" s="92" t="s">
        <v>460</v>
      </c>
      <c r="J300" s="93">
        <v>0.25</v>
      </c>
      <c r="K300" s="92" t="s">
        <v>460</v>
      </c>
      <c r="L300" s="93">
        <v>0.25</v>
      </c>
      <c r="M300" s="94">
        <f t="shared" si="11"/>
        <v>1</v>
      </c>
      <c r="N300" s="102" t="s">
        <v>100</v>
      </c>
      <c r="O300" s="95"/>
      <c r="P300" s="95"/>
      <c r="Q300" s="8"/>
    </row>
    <row r="301" spans="1:17" ht="63" hidden="1" customHeight="1" thickBot="1" x14ac:dyDescent="0.3">
      <c r="A301" s="8"/>
      <c r="B301" s="89" t="s">
        <v>405</v>
      </c>
      <c r="C301" s="90" t="s">
        <v>446</v>
      </c>
      <c r="D301" s="91" t="s">
        <v>126</v>
      </c>
      <c r="E301" s="92" t="s">
        <v>461</v>
      </c>
      <c r="F301" s="93">
        <v>0.25</v>
      </c>
      <c r="G301" s="92" t="s">
        <v>462</v>
      </c>
      <c r="H301" s="93">
        <v>0.25</v>
      </c>
      <c r="I301" s="92" t="s">
        <v>462</v>
      </c>
      <c r="J301" s="93">
        <v>0.25</v>
      </c>
      <c r="K301" s="92" t="s">
        <v>462</v>
      </c>
      <c r="L301" s="93">
        <v>0.25</v>
      </c>
      <c r="M301" s="94">
        <f t="shared" si="11"/>
        <v>1</v>
      </c>
      <c r="N301" s="102" t="s">
        <v>100</v>
      </c>
      <c r="O301" s="95"/>
      <c r="P301" s="95"/>
      <c r="Q301" s="8"/>
    </row>
    <row r="302" spans="1:17" ht="63" hidden="1" customHeight="1" thickBot="1" x14ac:dyDescent="0.3">
      <c r="A302" s="8"/>
      <c r="B302" s="89" t="s">
        <v>405</v>
      </c>
      <c r="C302" s="90" t="s">
        <v>446</v>
      </c>
      <c r="D302" s="91" t="s">
        <v>126</v>
      </c>
      <c r="E302" s="92"/>
      <c r="F302" s="92"/>
      <c r="G302" s="92" t="s">
        <v>463</v>
      </c>
      <c r="H302" s="92">
        <v>1</v>
      </c>
      <c r="I302" s="92" t="s">
        <v>463</v>
      </c>
      <c r="J302" s="92">
        <v>1</v>
      </c>
      <c r="K302" s="92" t="s">
        <v>463</v>
      </c>
      <c r="L302" s="92">
        <v>1</v>
      </c>
      <c r="M302" s="95">
        <f t="shared" si="11"/>
        <v>3</v>
      </c>
      <c r="N302" s="102" t="s">
        <v>100</v>
      </c>
      <c r="O302" s="95"/>
      <c r="P302" s="95"/>
      <c r="Q302" s="8"/>
    </row>
    <row r="303" spans="1:17" ht="63" hidden="1" customHeight="1" thickBot="1" x14ac:dyDescent="0.3">
      <c r="A303" s="8"/>
      <c r="B303" s="89" t="s">
        <v>405</v>
      </c>
      <c r="C303" s="90" t="s">
        <v>446</v>
      </c>
      <c r="D303" s="91" t="s">
        <v>126</v>
      </c>
      <c r="E303" s="92"/>
      <c r="F303" s="92"/>
      <c r="G303" s="92" t="s">
        <v>464</v>
      </c>
      <c r="H303" s="92">
        <v>1</v>
      </c>
      <c r="I303" s="92" t="s">
        <v>464</v>
      </c>
      <c r="J303" s="92">
        <v>1</v>
      </c>
      <c r="K303" s="92" t="s">
        <v>464</v>
      </c>
      <c r="L303" s="92">
        <v>1</v>
      </c>
      <c r="M303" s="95">
        <f t="shared" si="11"/>
        <v>3</v>
      </c>
      <c r="N303" s="102" t="s">
        <v>100</v>
      </c>
      <c r="O303" s="95"/>
      <c r="P303" s="95"/>
      <c r="Q303" s="8"/>
    </row>
    <row r="304" spans="1:17" ht="63" hidden="1" customHeight="1" thickBot="1" x14ac:dyDescent="0.3">
      <c r="A304" s="8"/>
      <c r="B304" s="89" t="s">
        <v>405</v>
      </c>
      <c r="C304" s="90" t="s">
        <v>684</v>
      </c>
      <c r="D304" s="91" t="s">
        <v>126</v>
      </c>
      <c r="E304" s="92" t="s">
        <v>703</v>
      </c>
      <c r="F304" s="93">
        <v>0.25</v>
      </c>
      <c r="G304" s="92" t="s">
        <v>703</v>
      </c>
      <c r="H304" s="93">
        <v>0.25</v>
      </c>
      <c r="I304" s="92" t="s">
        <v>703</v>
      </c>
      <c r="J304" s="93">
        <v>0.25</v>
      </c>
      <c r="K304" s="92" t="s">
        <v>703</v>
      </c>
      <c r="L304" s="93">
        <v>0.25</v>
      </c>
      <c r="M304" s="94">
        <f t="shared" si="11"/>
        <v>1</v>
      </c>
      <c r="N304" s="102" t="s">
        <v>100</v>
      </c>
      <c r="O304" s="95"/>
      <c r="P304" s="95"/>
      <c r="Q304" s="8"/>
    </row>
    <row r="305" spans="1:17" ht="63" hidden="1" customHeight="1" thickBot="1" x14ac:dyDescent="0.3">
      <c r="A305" s="8"/>
      <c r="B305" s="89" t="s">
        <v>405</v>
      </c>
      <c r="C305" s="90" t="s">
        <v>684</v>
      </c>
      <c r="D305" s="91" t="s">
        <v>126</v>
      </c>
      <c r="E305" s="92" t="s">
        <v>704</v>
      </c>
      <c r="F305" s="93">
        <v>0.25</v>
      </c>
      <c r="G305" s="92" t="s">
        <v>705</v>
      </c>
      <c r="H305" s="93">
        <v>0.25</v>
      </c>
      <c r="I305" s="92" t="s">
        <v>705</v>
      </c>
      <c r="J305" s="93">
        <v>0.25</v>
      </c>
      <c r="K305" s="92" t="s">
        <v>705</v>
      </c>
      <c r="L305" s="93">
        <v>0.25</v>
      </c>
      <c r="M305" s="94">
        <f t="shared" si="11"/>
        <v>1</v>
      </c>
      <c r="N305" s="102" t="s">
        <v>100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528</v>
      </c>
      <c r="D306" s="91" t="s">
        <v>126</v>
      </c>
      <c r="E306" s="92"/>
      <c r="F306" s="92"/>
      <c r="G306" s="92" t="s">
        <v>531</v>
      </c>
      <c r="H306" s="93">
        <v>0.33329999999999999</v>
      </c>
      <c r="I306" s="93" t="s">
        <v>531</v>
      </c>
      <c r="J306" s="93">
        <v>0.33329999999999999</v>
      </c>
      <c r="K306" s="93" t="s">
        <v>531</v>
      </c>
      <c r="L306" s="93">
        <v>0.33329999999999999</v>
      </c>
      <c r="M306" s="94">
        <f t="shared" si="11"/>
        <v>0.99990000000000001</v>
      </c>
      <c r="N306" s="95" t="s">
        <v>532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406</v>
      </c>
      <c r="D307" s="91" t="s">
        <v>126</v>
      </c>
      <c r="E307" s="92" t="s">
        <v>431</v>
      </c>
      <c r="F307" s="93">
        <v>0.25</v>
      </c>
      <c r="G307" s="92" t="s">
        <v>431</v>
      </c>
      <c r="H307" s="93">
        <v>0.25</v>
      </c>
      <c r="I307" s="92" t="s">
        <v>431</v>
      </c>
      <c r="J307" s="93">
        <v>0.25</v>
      </c>
      <c r="K307" s="92" t="s">
        <v>431</v>
      </c>
      <c r="L307" s="93">
        <v>0.25</v>
      </c>
      <c r="M307" s="94">
        <f t="shared" si="11"/>
        <v>1</v>
      </c>
      <c r="N307" s="102" t="s">
        <v>425</v>
      </c>
      <c r="O307" s="100" t="s">
        <v>314</v>
      </c>
      <c r="P307" s="100" t="s">
        <v>43</v>
      </c>
      <c r="Q307" s="8"/>
    </row>
    <row r="308" spans="1:17" ht="63" hidden="1" customHeight="1" thickBot="1" x14ac:dyDescent="0.3">
      <c r="A308" s="8"/>
      <c r="B308" s="89" t="s">
        <v>405</v>
      </c>
      <c r="C308" s="90" t="s">
        <v>406</v>
      </c>
      <c r="D308" s="91" t="s">
        <v>126</v>
      </c>
      <c r="E308" s="101" t="s">
        <v>424</v>
      </c>
      <c r="F308" s="93">
        <v>0.5</v>
      </c>
      <c r="G308" s="101" t="s">
        <v>424</v>
      </c>
      <c r="H308" s="93">
        <v>0.5</v>
      </c>
      <c r="I308" s="92"/>
      <c r="J308" s="92"/>
      <c r="K308" s="92"/>
      <c r="L308" s="92"/>
      <c r="M308" s="94">
        <f t="shared" si="11"/>
        <v>1</v>
      </c>
      <c r="N308" s="95" t="s">
        <v>425</v>
      </c>
      <c r="O308" s="95" t="s">
        <v>40</v>
      </c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406</v>
      </c>
      <c r="D309" s="91" t="s">
        <v>126</v>
      </c>
      <c r="E309" s="92" t="s">
        <v>426</v>
      </c>
      <c r="F309" s="93">
        <v>0.25</v>
      </c>
      <c r="G309" s="92" t="s">
        <v>426</v>
      </c>
      <c r="H309" s="93">
        <v>0.25</v>
      </c>
      <c r="I309" s="92" t="s">
        <v>426</v>
      </c>
      <c r="J309" s="93">
        <v>0.25</v>
      </c>
      <c r="K309" s="92" t="s">
        <v>426</v>
      </c>
      <c r="L309" s="93">
        <v>0.25</v>
      </c>
      <c r="M309" s="94">
        <f t="shared" si="11"/>
        <v>1</v>
      </c>
      <c r="N309" s="95" t="s">
        <v>425</v>
      </c>
      <c r="O309" s="99" t="s">
        <v>40</v>
      </c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406</v>
      </c>
      <c r="D310" s="91" t="s">
        <v>126</v>
      </c>
      <c r="E310" s="92"/>
      <c r="F310" s="92"/>
      <c r="G310" s="92"/>
      <c r="H310" s="92"/>
      <c r="I310" s="92" t="s">
        <v>437</v>
      </c>
      <c r="J310" s="93">
        <v>0.3</v>
      </c>
      <c r="K310" s="92" t="s">
        <v>437</v>
      </c>
      <c r="L310" s="93">
        <v>0.4</v>
      </c>
      <c r="M310" s="94">
        <f t="shared" si="11"/>
        <v>0.7</v>
      </c>
      <c r="N310" s="102" t="s">
        <v>425</v>
      </c>
      <c r="O310" s="102" t="s">
        <v>40</v>
      </c>
      <c r="P310" s="102"/>
      <c r="Q310" s="8"/>
    </row>
    <row r="311" spans="1:17" ht="63" hidden="1" customHeight="1" thickBot="1" x14ac:dyDescent="0.3">
      <c r="A311" s="8"/>
      <c r="B311" s="89" t="s">
        <v>405</v>
      </c>
      <c r="C311" s="90" t="s">
        <v>406</v>
      </c>
      <c r="D311" s="91" t="s">
        <v>126</v>
      </c>
      <c r="E311" s="92" t="s">
        <v>427</v>
      </c>
      <c r="F311" s="93">
        <v>0.5</v>
      </c>
      <c r="G311" s="92" t="s">
        <v>427</v>
      </c>
      <c r="H311" s="93">
        <v>0.5</v>
      </c>
      <c r="I311" s="92"/>
      <c r="J311" s="92"/>
      <c r="K311" s="92"/>
      <c r="L311" s="92"/>
      <c r="M311" s="94">
        <f t="shared" si="11"/>
        <v>1</v>
      </c>
      <c r="N311" s="95" t="s">
        <v>425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406</v>
      </c>
      <c r="D312" s="91" t="s">
        <v>126</v>
      </c>
      <c r="E312" s="92"/>
      <c r="F312" s="92"/>
      <c r="G312" s="101" t="s">
        <v>428</v>
      </c>
      <c r="H312" s="93">
        <v>0.33333000000000002</v>
      </c>
      <c r="I312" s="101" t="s">
        <v>428</v>
      </c>
      <c r="J312" s="93">
        <v>0.33333000000000002</v>
      </c>
      <c r="K312" s="101" t="s">
        <v>428</v>
      </c>
      <c r="L312" s="93">
        <v>0.33333000000000002</v>
      </c>
      <c r="M312" s="94">
        <f t="shared" si="11"/>
        <v>0.99999000000000005</v>
      </c>
      <c r="N312" s="95" t="s">
        <v>425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406</v>
      </c>
      <c r="D313" s="91" t="s">
        <v>126</v>
      </c>
      <c r="E313" s="92" t="s">
        <v>429</v>
      </c>
      <c r="F313" s="93">
        <v>0.25</v>
      </c>
      <c r="G313" s="92" t="s">
        <v>430</v>
      </c>
      <c r="H313" s="93">
        <v>0.25</v>
      </c>
      <c r="I313" s="92" t="s">
        <v>430</v>
      </c>
      <c r="J313" s="93">
        <v>0.25</v>
      </c>
      <c r="K313" s="92" t="s">
        <v>430</v>
      </c>
      <c r="L313" s="93">
        <v>0.25</v>
      </c>
      <c r="M313" s="94">
        <f t="shared" ref="M313:M344" si="12">F313+H313+J313+L313</f>
        <v>1</v>
      </c>
      <c r="N313" s="95" t="s">
        <v>425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406</v>
      </c>
      <c r="D314" s="91" t="s">
        <v>126</v>
      </c>
      <c r="E314" s="92" t="s">
        <v>432</v>
      </c>
      <c r="F314" s="93">
        <v>0.5</v>
      </c>
      <c r="G314" s="92" t="s">
        <v>432</v>
      </c>
      <c r="H314" s="93">
        <v>0.5</v>
      </c>
      <c r="I314" s="93"/>
      <c r="J314" s="93"/>
      <c r="K314" s="93"/>
      <c r="L314" s="93"/>
      <c r="M314" s="94">
        <f t="shared" si="12"/>
        <v>1</v>
      </c>
      <c r="N314" s="100" t="s">
        <v>425</v>
      </c>
      <c r="O314" s="100"/>
      <c r="P314" s="100"/>
      <c r="Q314" s="8"/>
    </row>
    <row r="315" spans="1:17" ht="63" hidden="1" customHeight="1" thickBot="1" x14ac:dyDescent="0.3">
      <c r="A315" s="8"/>
      <c r="B315" s="89" t="s">
        <v>405</v>
      </c>
      <c r="C315" s="90" t="s">
        <v>406</v>
      </c>
      <c r="D315" s="91" t="s">
        <v>126</v>
      </c>
      <c r="E315" s="92" t="s">
        <v>433</v>
      </c>
      <c r="F315" s="93">
        <v>1</v>
      </c>
      <c r="G315" s="92"/>
      <c r="H315" s="92"/>
      <c r="I315" s="92"/>
      <c r="J315" s="92"/>
      <c r="K315" s="92"/>
      <c r="L315" s="92"/>
      <c r="M315" s="94">
        <f t="shared" si="12"/>
        <v>1</v>
      </c>
      <c r="N315" s="100" t="s">
        <v>425</v>
      </c>
      <c r="O315" s="102"/>
      <c r="P315" s="102"/>
      <c r="Q315" s="8"/>
    </row>
    <row r="316" spans="1:17" ht="63" hidden="1" customHeight="1" thickBot="1" x14ac:dyDescent="0.3">
      <c r="A316" s="8"/>
      <c r="B316" s="89" t="s">
        <v>405</v>
      </c>
      <c r="C316" s="90" t="s">
        <v>406</v>
      </c>
      <c r="D316" s="91" t="s">
        <v>126</v>
      </c>
      <c r="E316" s="92"/>
      <c r="F316" s="101"/>
      <c r="G316" s="92" t="s">
        <v>434</v>
      </c>
      <c r="H316" s="93">
        <v>0.25</v>
      </c>
      <c r="I316" s="92" t="s">
        <v>434</v>
      </c>
      <c r="J316" s="93">
        <v>0.25</v>
      </c>
      <c r="K316" s="92" t="s">
        <v>434</v>
      </c>
      <c r="L316" s="93">
        <v>0.25</v>
      </c>
      <c r="M316" s="94">
        <f t="shared" si="12"/>
        <v>0.75</v>
      </c>
      <c r="N316" s="102" t="s">
        <v>425</v>
      </c>
      <c r="O316" s="102"/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406</v>
      </c>
      <c r="D317" s="91" t="s">
        <v>126</v>
      </c>
      <c r="E317" s="92"/>
      <c r="F317" s="92"/>
      <c r="G317" s="92" t="s">
        <v>435</v>
      </c>
      <c r="H317" s="93">
        <v>1</v>
      </c>
      <c r="I317" s="93"/>
      <c r="J317" s="93"/>
      <c r="K317" s="93"/>
      <c r="L317" s="93"/>
      <c r="M317" s="94">
        <f t="shared" si="12"/>
        <v>1</v>
      </c>
      <c r="N317" s="102" t="s">
        <v>425</v>
      </c>
      <c r="O317" s="102"/>
      <c r="P317" s="102"/>
      <c r="Q317" s="8"/>
    </row>
    <row r="318" spans="1:17" ht="63" hidden="1" customHeight="1" thickBot="1" x14ac:dyDescent="0.3">
      <c r="A318" s="8"/>
      <c r="B318" s="89" t="s">
        <v>405</v>
      </c>
      <c r="C318" s="90" t="s">
        <v>406</v>
      </c>
      <c r="D318" s="91" t="s">
        <v>126</v>
      </c>
      <c r="E318" s="92"/>
      <c r="F318" s="92"/>
      <c r="G318" s="92"/>
      <c r="H318" s="92"/>
      <c r="I318" s="92" t="s">
        <v>436</v>
      </c>
      <c r="J318" s="93">
        <v>1</v>
      </c>
      <c r="K318" s="93"/>
      <c r="L318" s="93"/>
      <c r="M318" s="94">
        <f t="shared" si="12"/>
        <v>1</v>
      </c>
      <c r="N318" s="102" t="s">
        <v>425</v>
      </c>
      <c r="O318" s="102"/>
      <c r="P318" s="102"/>
      <c r="Q318" s="8"/>
    </row>
    <row r="319" spans="1:17" ht="63" hidden="1" customHeight="1" thickBot="1" x14ac:dyDescent="0.3">
      <c r="A319" s="8"/>
      <c r="B319" s="89" t="s">
        <v>405</v>
      </c>
      <c r="C319" s="90" t="s">
        <v>406</v>
      </c>
      <c r="D319" s="91" t="s">
        <v>126</v>
      </c>
      <c r="E319" s="92" t="s">
        <v>438</v>
      </c>
      <c r="F319" s="92">
        <v>1</v>
      </c>
      <c r="G319" s="92"/>
      <c r="H319" s="92"/>
      <c r="I319" s="92"/>
      <c r="J319" s="92"/>
      <c r="K319" s="92"/>
      <c r="L319" s="92"/>
      <c r="M319" s="95">
        <f t="shared" si="12"/>
        <v>1</v>
      </c>
      <c r="N319" s="102" t="s">
        <v>439</v>
      </c>
      <c r="O319" s="102"/>
      <c r="P319" s="102"/>
      <c r="Q319" s="8"/>
    </row>
    <row r="320" spans="1:17" ht="63" customHeight="1" thickBot="1" x14ac:dyDescent="0.3">
      <c r="A320" s="8"/>
      <c r="B320" s="89" t="s">
        <v>405</v>
      </c>
      <c r="C320" s="90" t="s">
        <v>504</v>
      </c>
      <c r="D320" s="91" t="s">
        <v>126</v>
      </c>
      <c r="E320" s="92" t="s">
        <v>519</v>
      </c>
      <c r="F320" s="93">
        <v>0.5</v>
      </c>
      <c r="G320" s="92" t="s">
        <v>519</v>
      </c>
      <c r="H320" s="93">
        <v>0.5</v>
      </c>
      <c r="I320" s="92"/>
      <c r="J320" s="92"/>
      <c r="K320" s="92"/>
      <c r="L320" s="92"/>
      <c r="M320" s="94">
        <f t="shared" si="12"/>
        <v>1</v>
      </c>
      <c r="N320" s="95" t="s">
        <v>439</v>
      </c>
      <c r="O320" s="95"/>
      <c r="P320" s="95"/>
      <c r="Q320" s="8"/>
    </row>
    <row r="321" spans="1:17" ht="63" customHeight="1" thickBot="1" x14ac:dyDescent="0.3">
      <c r="A321" s="8"/>
      <c r="B321" s="89" t="s">
        <v>405</v>
      </c>
      <c r="C321" s="90" t="s">
        <v>504</v>
      </c>
      <c r="D321" s="91" t="s">
        <v>126</v>
      </c>
      <c r="E321" s="92" t="s">
        <v>520</v>
      </c>
      <c r="F321" s="92">
        <v>1</v>
      </c>
      <c r="G321" s="92" t="s">
        <v>521</v>
      </c>
      <c r="H321" s="92">
        <v>1</v>
      </c>
      <c r="I321" s="92" t="s">
        <v>520</v>
      </c>
      <c r="J321" s="92">
        <v>1</v>
      </c>
      <c r="K321" s="92" t="s">
        <v>520</v>
      </c>
      <c r="L321" s="92">
        <v>1</v>
      </c>
      <c r="M321" s="95">
        <f t="shared" si="12"/>
        <v>4</v>
      </c>
      <c r="N321" s="95" t="s">
        <v>439</v>
      </c>
      <c r="O321" s="95"/>
      <c r="P321" s="95"/>
      <c r="Q321" s="8"/>
    </row>
    <row r="322" spans="1:17" ht="63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/>
      <c r="F322" s="92"/>
      <c r="G322" s="92" t="s">
        <v>533</v>
      </c>
      <c r="H322" s="93">
        <v>0.5</v>
      </c>
      <c r="I322" s="92" t="s">
        <v>534</v>
      </c>
      <c r="J322" s="93">
        <v>0.5</v>
      </c>
      <c r="K322" s="92"/>
      <c r="L322" s="92"/>
      <c r="M322" s="94">
        <f t="shared" si="12"/>
        <v>1</v>
      </c>
      <c r="N322" s="95" t="s">
        <v>439</v>
      </c>
      <c r="O322" s="95"/>
      <c r="P322" s="95"/>
      <c r="Q322" s="8"/>
    </row>
    <row r="323" spans="1:17" ht="63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2" t="s">
        <v>535</v>
      </c>
      <c r="H323" s="92">
        <v>4</v>
      </c>
      <c r="I323" s="92" t="s">
        <v>535</v>
      </c>
      <c r="J323" s="92">
        <v>4</v>
      </c>
      <c r="K323" s="92" t="s">
        <v>535</v>
      </c>
      <c r="L323" s="92">
        <v>4</v>
      </c>
      <c r="M323" s="95">
        <f t="shared" si="12"/>
        <v>12</v>
      </c>
      <c r="N323" s="95" t="s">
        <v>439</v>
      </c>
      <c r="O323" s="95"/>
      <c r="P323" s="95"/>
      <c r="Q323" s="8"/>
    </row>
    <row r="324" spans="1:17" ht="63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2" t="s">
        <v>536</v>
      </c>
      <c r="F324" s="93">
        <v>0.5</v>
      </c>
      <c r="G324" s="92" t="s">
        <v>536</v>
      </c>
      <c r="H324" s="93">
        <v>0.5</v>
      </c>
      <c r="I324" s="101"/>
      <c r="J324" s="92"/>
      <c r="K324" s="101"/>
      <c r="L324" s="92"/>
      <c r="M324" s="94">
        <f t="shared" si="12"/>
        <v>1</v>
      </c>
      <c r="N324" s="95" t="s">
        <v>439</v>
      </c>
      <c r="O324" s="95"/>
      <c r="P324" s="95"/>
      <c r="Q324" s="8"/>
    </row>
    <row r="325" spans="1:17" ht="63" customHeight="1" thickBot="1" x14ac:dyDescent="0.3">
      <c r="A325" s="8"/>
      <c r="B325" s="89" t="s">
        <v>405</v>
      </c>
      <c r="C325" s="90" t="s">
        <v>528</v>
      </c>
      <c r="D325" s="91" t="s">
        <v>126</v>
      </c>
      <c r="E325" s="92" t="s">
        <v>537</v>
      </c>
      <c r="F325" s="93">
        <v>0.15</v>
      </c>
      <c r="G325" s="92" t="s">
        <v>538</v>
      </c>
      <c r="H325" s="93">
        <v>0.2</v>
      </c>
      <c r="I325" s="92" t="s">
        <v>539</v>
      </c>
      <c r="J325" s="93">
        <v>0.2</v>
      </c>
      <c r="K325" s="92" t="s">
        <v>539</v>
      </c>
      <c r="L325" s="93">
        <v>0.2</v>
      </c>
      <c r="M325" s="94">
        <f t="shared" si="12"/>
        <v>0.75</v>
      </c>
      <c r="N325" s="95" t="s">
        <v>439</v>
      </c>
      <c r="O325" s="95"/>
      <c r="P325" s="95"/>
      <c r="Q325" s="8"/>
    </row>
    <row r="326" spans="1:17" ht="63" customHeight="1" thickBot="1" x14ac:dyDescent="0.3">
      <c r="A326" s="8"/>
      <c r="B326" s="89" t="s">
        <v>405</v>
      </c>
      <c r="C326" s="90" t="s">
        <v>715</v>
      </c>
      <c r="D326" s="91" t="s">
        <v>43</v>
      </c>
      <c r="E326" s="97"/>
      <c r="F326" s="97"/>
      <c r="G326" s="97" t="s">
        <v>728</v>
      </c>
      <c r="H326" s="105">
        <v>1</v>
      </c>
      <c r="I326" s="91"/>
      <c r="J326" s="97"/>
      <c r="K326" s="91"/>
      <c r="L326" s="97"/>
      <c r="M326" s="94">
        <f t="shared" si="12"/>
        <v>1</v>
      </c>
      <c r="N326" s="102" t="s">
        <v>439</v>
      </c>
      <c r="O326" s="102"/>
      <c r="P326" s="102"/>
      <c r="Q326" s="8"/>
    </row>
    <row r="327" spans="1:17" ht="63" hidden="1" customHeight="1" thickBot="1" x14ac:dyDescent="0.3">
      <c r="A327" s="8"/>
      <c r="B327" s="9" t="s">
        <v>16</v>
      </c>
      <c r="C327" s="16" t="s">
        <v>82</v>
      </c>
      <c r="D327" s="10" t="s">
        <v>18</v>
      </c>
      <c r="E327" s="17"/>
      <c r="F327" s="17"/>
      <c r="G327" s="17" t="s">
        <v>97</v>
      </c>
      <c r="H327" s="22">
        <f>100%/3</f>
        <v>0.33333333333333331</v>
      </c>
      <c r="I327" s="23" t="s">
        <v>97</v>
      </c>
      <c r="J327" s="22">
        <f>100%/3</f>
        <v>0.33333333333333331</v>
      </c>
      <c r="K327" s="23" t="s">
        <v>97</v>
      </c>
      <c r="L327" s="22">
        <f>100%/3</f>
        <v>0.33333333333333331</v>
      </c>
      <c r="M327" s="13">
        <f t="shared" si="12"/>
        <v>1</v>
      </c>
      <c r="N327" s="15" t="s">
        <v>81</v>
      </c>
      <c r="O327" s="15" t="s">
        <v>21</v>
      </c>
      <c r="P327" s="15"/>
      <c r="Q327" s="8"/>
    </row>
    <row r="328" spans="1:17" ht="63" hidden="1" customHeight="1" thickBot="1" x14ac:dyDescent="0.3">
      <c r="A328" s="8"/>
      <c r="B328" s="9" t="s">
        <v>16</v>
      </c>
      <c r="C328" s="16" t="s">
        <v>82</v>
      </c>
      <c r="D328" s="10" t="s">
        <v>18</v>
      </c>
      <c r="E328" s="17" t="s">
        <v>94</v>
      </c>
      <c r="F328" s="22">
        <v>0.25</v>
      </c>
      <c r="G328" s="17" t="s">
        <v>95</v>
      </c>
      <c r="H328" s="22">
        <v>0.75</v>
      </c>
      <c r="I328" s="17"/>
      <c r="J328" s="17"/>
      <c r="K328" s="17"/>
      <c r="L328" s="17"/>
      <c r="M328" s="13">
        <f t="shared" si="12"/>
        <v>1</v>
      </c>
      <c r="N328" s="25" t="s">
        <v>81</v>
      </c>
      <c r="O328" s="25" t="s">
        <v>96</v>
      </c>
      <c r="P328" s="25"/>
      <c r="Q328" s="8"/>
    </row>
    <row r="329" spans="1:17" ht="63" hidden="1" customHeight="1" thickBot="1" x14ac:dyDescent="0.3">
      <c r="A329" s="8"/>
      <c r="B329" s="9" t="s">
        <v>16</v>
      </c>
      <c r="C329" s="16" t="s">
        <v>74</v>
      </c>
      <c r="D329" s="10" t="s">
        <v>18</v>
      </c>
      <c r="E329" s="17" t="s">
        <v>79</v>
      </c>
      <c r="F329" s="22">
        <v>0.25</v>
      </c>
      <c r="G329" s="17" t="s">
        <v>80</v>
      </c>
      <c r="H329" s="22">
        <v>0.25</v>
      </c>
      <c r="I329" s="17" t="s">
        <v>80</v>
      </c>
      <c r="J329" s="22">
        <v>0.25</v>
      </c>
      <c r="K329" s="17" t="s">
        <v>80</v>
      </c>
      <c r="L329" s="22">
        <v>0.25</v>
      </c>
      <c r="M329" s="13">
        <f t="shared" si="12"/>
        <v>1</v>
      </c>
      <c r="N329" s="25" t="s">
        <v>81</v>
      </c>
      <c r="O329" s="25"/>
      <c r="P329" s="25"/>
      <c r="Q329" s="8"/>
    </row>
    <row r="330" spans="1:17" ht="63" hidden="1" customHeight="1" thickBot="1" x14ac:dyDescent="0.3">
      <c r="A330" s="8"/>
      <c r="B330" s="9" t="s">
        <v>16</v>
      </c>
      <c r="C330" s="16" t="s">
        <v>82</v>
      </c>
      <c r="D330" s="10" t="s">
        <v>18</v>
      </c>
      <c r="E330" s="17" t="s">
        <v>90</v>
      </c>
      <c r="F330" s="17">
        <v>1</v>
      </c>
      <c r="G330" s="17" t="s">
        <v>91</v>
      </c>
      <c r="H330" s="17">
        <v>1</v>
      </c>
      <c r="I330" s="17" t="s">
        <v>92</v>
      </c>
      <c r="J330" s="22">
        <v>1</v>
      </c>
      <c r="K330" s="11" t="s">
        <v>93</v>
      </c>
      <c r="L330" s="22">
        <v>1</v>
      </c>
      <c r="M330" s="15">
        <f t="shared" si="12"/>
        <v>4</v>
      </c>
      <c r="N330" s="25" t="s">
        <v>81</v>
      </c>
      <c r="O330" s="25"/>
      <c r="P330" s="25"/>
      <c r="Q330" s="8"/>
    </row>
    <row r="331" spans="1:17" ht="63" hidden="1" customHeight="1" thickBot="1" x14ac:dyDescent="0.3">
      <c r="A331" s="8"/>
      <c r="B331" s="9" t="s">
        <v>16</v>
      </c>
      <c r="C331" s="16" t="s">
        <v>119</v>
      </c>
      <c r="D331" s="10" t="s">
        <v>18</v>
      </c>
      <c r="E331" s="11" t="s">
        <v>120</v>
      </c>
      <c r="F331" s="12">
        <v>0.25</v>
      </c>
      <c r="G331" s="11" t="s">
        <v>121</v>
      </c>
      <c r="H331" s="12">
        <v>0.25</v>
      </c>
      <c r="I331" s="11" t="s">
        <v>121</v>
      </c>
      <c r="J331" s="12">
        <v>0.25</v>
      </c>
      <c r="K331" s="11" t="s">
        <v>122</v>
      </c>
      <c r="L331" s="12">
        <v>0.25</v>
      </c>
      <c r="M331" s="13">
        <f t="shared" si="12"/>
        <v>1</v>
      </c>
      <c r="N331" s="15" t="s">
        <v>81</v>
      </c>
      <c r="O331" s="15"/>
      <c r="P331" s="15"/>
      <c r="Q331" s="8"/>
    </row>
    <row r="332" spans="1:17" ht="63" hidden="1" customHeight="1" thickBot="1" x14ac:dyDescent="0.3">
      <c r="A332" s="8"/>
      <c r="B332" s="9" t="s">
        <v>16</v>
      </c>
      <c r="C332" s="16" t="s">
        <v>119</v>
      </c>
      <c r="D332" s="10" t="s">
        <v>18</v>
      </c>
      <c r="E332" s="21" t="s">
        <v>123</v>
      </c>
      <c r="F332" s="12">
        <v>0.25</v>
      </c>
      <c r="G332" s="21" t="s">
        <v>123</v>
      </c>
      <c r="H332" s="12">
        <v>0.25</v>
      </c>
      <c r="I332" s="21" t="s">
        <v>123</v>
      </c>
      <c r="J332" s="12">
        <v>0.25</v>
      </c>
      <c r="K332" s="21" t="s">
        <v>123</v>
      </c>
      <c r="L332" s="12">
        <v>0.25</v>
      </c>
      <c r="M332" s="13">
        <f t="shared" si="12"/>
        <v>1</v>
      </c>
      <c r="N332" s="15" t="s">
        <v>81</v>
      </c>
      <c r="O332" s="15"/>
      <c r="P332" s="15"/>
      <c r="Q332" s="8"/>
    </row>
    <row r="333" spans="1:17" ht="63" hidden="1" customHeight="1" thickBot="1" x14ac:dyDescent="0.3">
      <c r="A333" s="8"/>
      <c r="B333" s="9" t="s">
        <v>16</v>
      </c>
      <c r="C333" s="16" t="s">
        <v>119</v>
      </c>
      <c r="D333" s="10" t="s">
        <v>18</v>
      </c>
      <c r="E333" s="21" t="s">
        <v>124</v>
      </c>
      <c r="F333" s="12">
        <v>0.25</v>
      </c>
      <c r="G333" s="21" t="s">
        <v>124</v>
      </c>
      <c r="H333" s="12">
        <v>0.25</v>
      </c>
      <c r="I333" s="21" t="s">
        <v>124</v>
      </c>
      <c r="J333" s="12">
        <v>0.25</v>
      </c>
      <c r="K333" s="21" t="s">
        <v>124</v>
      </c>
      <c r="L333" s="12">
        <v>0.25</v>
      </c>
      <c r="M333" s="13">
        <f t="shared" si="12"/>
        <v>1</v>
      </c>
      <c r="N333" s="15" t="s">
        <v>81</v>
      </c>
      <c r="O333" s="15"/>
      <c r="P333" s="15"/>
      <c r="Q333" s="8"/>
    </row>
    <row r="334" spans="1:17" ht="63" hidden="1" customHeight="1" thickBot="1" x14ac:dyDescent="0.3">
      <c r="A334" s="8"/>
      <c r="B334" s="9" t="s">
        <v>16</v>
      </c>
      <c r="C334" s="16" t="s">
        <v>127</v>
      </c>
      <c r="D334" s="10" t="s">
        <v>18</v>
      </c>
      <c r="E334" s="11" t="s">
        <v>130</v>
      </c>
      <c r="F334" s="12">
        <v>0.25</v>
      </c>
      <c r="G334" s="11" t="s">
        <v>130</v>
      </c>
      <c r="H334" s="12">
        <v>0.25</v>
      </c>
      <c r="I334" s="11" t="s">
        <v>130</v>
      </c>
      <c r="J334" s="12">
        <v>0.25</v>
      </c>
      <c r="K334" s="11" t="s">
        <v>130</v>
      </c>
      <c r="L334" s="12">
        <v>0.25</v>
      </c>
      <c r="M334" s="13">
        <f t="shared" si="12"/>
        <v>1</v>
      </c>
      <c r="N334" s="15" t="s">
        <v>81</v>
      </c>
      <c r="O334" s="15"/>
      <c r="P334" s="15"/>
      <c r="Q334" s="8"/>
    </row>
    <row r="335" spans="1:17" ht="63" hidden="1" customHeight="1" thickBot="1" x14ac:dyDescent="0.3">
      <c r="A335" s="8"/>
      <c r="B335" s="30" t="s">
        <v>131</v>
      </c>
      <c r="C335" s="31" t="s">
        <v>132</v>
      </c>
      <c r="D335" s="32" t="s">
        <v>18</v>
      </c>
      <c r="E335" s="33" t="s">
        <v>149</v>
      </c>
      <c r="F335" s="34">
        <v>1</v>
      </c>
      <c r="G335" s="33"/>
      <c r="H335" s="33"/>
      <c r="I335" s="33"/>
      <c r="J335" s="33"/>
      <c r="K335" s="33"/>
      <c r="L335" s="33"/>
      <c r="M335" s="35">
        <f t="shared" si="12"/>
        <v>1</v>
      </c>
      <c r="N335" s="37" t="s">
        <v>81</v>
      </c>
      <c r="O335" s="37"/>
      <c r="P335" s="37"/>
      <c r="Q335" s="8"/>
    </row>
    <row r="336" spans="1:17" ht="63" hidden="1" customHeight="1" thickBot="1" x14ac:dyDescent="0.3">
      <c r="A336" s="8"/>
      <c r="B336" s="30" t="s">
        <v>131</v>
      </c>
      <c r="C336" s="31" t="s">
        <v>132</v>
      </c>
      <c r="D336" s="32" t="s">
        <v>18</v>
      </c>
      <c r="E336" s="40" t="s">
        <v>150</v>
      </c>
      <c r="F336" s="34">
        <v>0.5</v>
      </c>
      <c r="G336" s="40" t="s">
        <v>150</v>
      </c>
      <c r="H336" s="34">
        <v>0.5</v>
      </c>
      <c r="I336" s="33"/>
      <c r="J336" s="33"/>
      <c r="K336" s="33"/>
      <c r="L336" s="33"/>
      <c r="M336" s="35">
        <f t="shared" si="12"/>
        <v>1</v>
      </c>
      <c r="N336" s="37" t="s">
        <v>81</v>
      </c>
      <c r="O336" s="37"/>
      <c r="P336" s="37"/>
      <c r="Q336" s="8"/>
    </row>
    <row r="337" spans="1:17" ht="63" hidden="1" customHeight="1" thickBot="1" x14ac:dyDescent="0.3">
      <c r="A337" s="8"/>
      <c r="B337" s="30" t="s">
        <v>131</v>
      </c>
      <c r="C337" s="31" t="s">
        <v>132</v>
      </c>
      <c r="D337" s="32" t="s">
        <v>18</v>
      </c>
      <c r="E337" s="33" t="s">
        <v>151</v>
      </c>
      <c r="F337" s="34">
        <v>1</v>
      </c>
      <c r="G337" s="33"/>
      <c r="H337" s="33"/>
      <c r="I337" s="33"/>
      <c r="J337" s="33"/>
      <c r="K337" s="33"/>
      <c r="L337" s="33"/>
      <c r="M337" s="35">
        <f t="shared" si="12"/>
        <v>1</v>
      </c>
      <c r="N337" s="37" t="s">
        <v>81</v>
      </c>
      <c r="O337" s="37"/>
      <c r="P337" s="37"/>
      <c r="Q337" s="8"/>
    </row>
    <row r="338" spans="1:17" ht="63" hidden="1" customHeight="1" thickBot="1" x14ac:dyDescent="0.3">
      <c r="A338" s="8"/>
      <c r="B338" s="30" t="s">
        <v>131</v>
      </c>
      <c r="C338" s="31" t="s">
        <v>132</v>
      </c>
      <c r="D338" s="32" t="s">
        <v>18</v>
      </c>
      <c r="E338" s="33" t="s">
        <v>152</v>
      </c>
      <c r="F338" s="34">
        <v>1</v>
      </c>
      <c r="G338" s="33"/>
      <c r="H338" s="33"/>
      <c r="I338" s="33"/>
      <c r="J338" s="33"/>
      <c r="K338" s="33"/>
      <c r="L338" s="33"/>
      <c r="M338" s="35">
        <f t="shared" si="12"/>
        <v>1</v>
      </c>
      <c r="N338" s="37" t="s">
        <v>81</v>
      </c>
      <c r="O338" s="37"/>
      <c r="P338" s="37"/>
      <c r="Q338" s="8"/>
    </row>
    <row r="339" spans="1:17" ht="63" hidden="1" customHeight="1" thickBot="1" x14ac:dyDescent="0.3">
      <c r="A339" s="8"/>
      <c r="B339" s="30" t="s">
        <v>131</v>
      </c>
      <c r="C339" s="31" t="s">
        <v>132</v>
      </c>
      <c r="D339" s="32" t="s">
        <v>18</v>
      </c>
      <c r="E339" s="33"/>
      <c r="F339" s="33"/>
      <c r="G339" s="33" t="s">
        <v>153</v>
      </c>
      <c r="H339" s="39">
        <f>100%/3</f>
        <v>0.33333333333333331</v>
      </c>
      <c r="I339" s="33" t="s">
        <v>153</v>
      </c>
      <c r="J339" s="39">
        <f>100%/3</f>
        <v>0.33333333333333331</v>
      </c>
      <c r="K339" s="33" t="s">
        <v>153</v>
      </c>
      <c r="L339" s="39">
        <f>100%/3</f>
        <v>0.33333333333333331</v>
      </c>
      <c r="M339" s="35">
        <f t="shared" si="12"/>
        <v>1</v>
      </c>
      <c r="N339" s="37" t="s">
        <v>81</v>
      </c>
      <c r="O339" s="37"/>
      <c r="P339" s="37"/>
      <c r="Q339" s="8"/>
    </row>
    <row r="340" spans="1:17" ht="63" hidden="1" customHeight="1" thickBot="1" x14ac:dyDescent="0.3">
      <c r="A340" s="8"/>
      <c r="B340" s="30" t="s">
        <v>131</v>
      </c>
      <c r="C340" s="31" t="s">
        <v>156</v>
      </c>
      <c r="D340" s="32" t="s">
        <v>18</v>
      </c>
      <c r="E340" s="33" t="s">
        <v>157</v>
      </c>
      <c r="F340" s="34">
        <v>0.5</v>
      </c>
      <c r="G340" s="33" t="s">
        <v>157</v>
      </c>
      <c r="H340" s="34">
        <v>0.5</v>
      </c>
      <c r="I340" s="41"/>
      <c r="J340" s="41"/>
      <c r="K340" s="33"/>
      <c r="L340" s="33"/>
      <c r="M340" s="35">
        <f t="shared" si="12"/>
        <v>1</v>
      </c>
      <c r="N340" s="37" t="s">
        <v>81</v>
      </c>
      <c r="O340" s="37"/>
      <c r="P340" s="37"/>
      <c r="Q340" s="8"/>
    </row>
    <row r="341" spans="1:17" ht="63" hidden="1" customHeight="1" thickBot="1" x14ac:dyDescent="0.3">
      <c r="A341" s="8"/>
      <c r="B341" s="30" t="s">
        <v>131</v>
      </c>
      <c r="C341" s="31" t="s">
        <v>240</v>
      </c>
      <c r="D341" s="32" t="s">
        <v>18</v>
      </c>
      <c r="E341" s="33" t="s">
        <v>246</v>
      </c>
      <c r="F341" s="34">
        <v>0.25</v>
      </c>
      <c r="G341" s="33" t="s">
        <v>247</v>
      </c>
      <c r="H341" s="34">
        <v>0.75</v>
      </c>
      <c r="I341" s="33"/>
      <c r="J341" s="33"/>
      <c r="K341" s="33"/>
      <c r="L341" s="33"/>
      <c r="M341" s="35">
        <f t="shared" si="12"/>
        <v>1</v>
      </c>
      <c r="N341" s="37" t="s">
        <v>81</v>
      </c>
      <c r="O341" s="37"/>
      <c r="P341" s="37"/>
      <c r="Q341" s="8"/>
    </row>
    <row r="342" spans="1:17" ht="63" hidden="1" customHeight="1" thickBot="1" x14ac:dyDescent="0.3">
      <c r="A342" s="8"/>
      <c r="B342" s="30" t="s">
        <v>131</v>
      </c>
      <c r="C342" s="31" t="s">
        <v>240</v>
      </c>
      <c r="D342" s="32" t="s">
        <v>18</v>
      </c>
      <c r="E342" s="38" t="s">
        <v>248</v>
      </c>
      <c r="F342" s="42">
        <v>0.25</v>
      </c>
      <c r="G342" s="38" t="s">
        <v>248</v>
      </c>
      <c r="H342" s="42">
        <v>0.25</v>
      </c>
      <c r="I342" s="38" t="s">
        <v>248</v>
      </c>
      <c r="J342" s="42">
        <v>0.25</v>
      </c>
      <c r="K342" s="38" t="s">
        <v>248</v>
      </c>
      <c r="L342" s="42">
        <v>0.25</v>
      </c>
      <c r="M342" s="35">
        <f t="shared" si="12"/>
        <v>1</v>
      </c>
      <c r="N342" s="37" t="s">
        <v>81</v>
      </c>
      <c r="O342" s="45"/>
      <c r="P342" s="45"/>
      <c r="Q342" s="8"/>
    </row>
    <row r="343" spans="1:17" ht="63" hidden="1" customHeight="1" thickBot="1" x14ac:dyDescent="0.3">
      <c r="A343" s="8"/>
      <c r="B343" s="48" t="s">
        <v>276</v>
      </c>
      <c r="C343" s="49" t="s">
        <v>284</v>
      </c>
      <c r="D343" s="50" t="s">
        <v>18</v>
      </c>
      <c r="E343" s="52"/>
      <c r="F343" s="52"/>
      <c r="G343" s="51"/>
      <c r="H343" s="51"/>
      <c r="I343" s="52"/>
      <c r="J343" s="52"/>
      <c r="K343" s="52" t="s">
        <v>288</v>
      </c>
      <c r="L343" s="53">
        <v>1</v>
      </c>
      <c r="M343" s="55">
        <f t="shared" si="12"/>
        <v>1</v>
      </c>
      <c r="N343" s="56" t="s">
        <v>81</v>
      </c>
      <c r="O343" s="56"/>
      <c r="P343" s="56"/>
      <c r="Q343" s="8"/>
    </row>
    <row r="344" spans="1:17" ht="63" hidden="1" customHeight="1" thickBot="1" x14ac:dyDescent="0.3">
      <c r="A344" s="8"/>
      <c r="B344" s="48" t="s">
        <v>276</v>
      </c>
      <c r="C344" s="49" t="s">
        <v>292</v>
      </c>
      <c r="D344" s="50" t="s">
        <v>18</v>
      </c>
      <c r="E344" s="52"/>
      <c r="F344" s="52"/>
      <c r="G344" s="51" t="s">
        <v>302</v>
      </c>
      <c r="H344" s="59">
        <f>100%/3</f>
        <v>0.33333333333333331</v>
      </c>
      <c r="I344" s="51" t="s">
        <v>302</v>
      </c>
      <c r="J344" s="59">
        <f>100%/3</f>
        <v>0.33333333333333331</v>
      </c>
      <c r="K344" s="51" t="s">
        <v>302</v>
      </c>
      <c r="L344" s="59">
        <f>100%/3</f>
        <v>0.33333333333333331</v>
      </c>
      <c r="M344" s="55">
        <f t="shared" si="12"/>
        <v>1</v>
      </c>
      <c r="N344" s="56" t="s">
        <v>81</v>
      </c>
      <c r="O344" s="56"/>
      <c r="P344" s="56"/>
      <c r="Q344" s="8"/>
    </row>
    <row r="345" spans="1:17" ht="63" hidden="1" customHeight="1" thickBot="1" x14ac:dyDescent="0.3">
      <c r="A345" s="8"/>
      <c r="B345" s="60" t="s">
        <v>308</v>
      </c>
      <c r="C345" s="61" t="s">
        <v>322</v>
      </c>
      <c r="D345" s="62" t="s">
        <v>18</v>
      </c>
      <c r="E345" s="63" t="s">
        <v>333</v>
      </c>
      <c r="F345" s="68">
        <v>0.25</v>
      </c>
      <c r="G345" s="63" t="s">
        <v>333</v>
      </c>
      <c r="H345" s="68">
        <v>0.25</v>
      </c>
      <c r="I345" s="63" t="s">
        <v>333</v>
      </c>
      <c r="J345" s="68">
        <v>0.25</v>
      </c>
      <c r="K345" s="63" t="s">
        <v>333</v>
      </c>
      <c r="L345" s="68">
        <v>0.25</v>
      </c>
      <c r="M345" s="65">
        <f t="shared" ref="M345:M376" si="13">F345+H345+J345+L345</f>
        <v>1</v>
      </c>
      <c r="N345" s="66" t="s">
        <v>81</v>
      </c>
      <c r="O345" s="66"/>
      <c r="P345" s="66"/>
      <c r="Q345" s="8"/>
    </row>
    <row r="346" spans="1:17" ht="63" hidden="1" customHeight="1" thickBot="1" x14ac:dyDescent="0.3">
      <c r="A346" s="8"/>
      <c r="B346" s="60" t="s">
        <v>308</v>
      </c>
      <c r="C346" s="61" t="s">
        <v>344</v>
      </c>
      <c r="D346" s="62" t="s">
        <v>18</v>
      </c>
      <c r="E346" s="69" t="s">
        <v>351</v>
      </c>
      <c r="F346" s="64">
        <v>0.25</v>
      </c>
      <c r="G346" s="69" t="s">
        <v>351</v>
      </c>
      <c r="H346" s="64">
        <v>0.25</v>
      </c>
      <c r="I346" s="69" t="s">
        <v>351</v>
      </c>
      <c r="J346" s="64">
        <v>0.25</v>
      </c>
      <c r="K346" s="69" t="s">
        <v>351</v>
      </c>
      <c r="L346" s="64">
        <v>0.25</v>
      </c>
      <c r="M346" s="65">
        <f t="shared" si="13"/>
        <v>1</v>
      </c>
      <c r="N346" s="70" t="s">
        <v>51</v>
      </c>
      <c r="O346" s="70" t="s">
        <v>76</v>
      </c>
      <c r="P346" s="70"/>
      <c r="Q346" s="8"/>
    </row>
    <row r="347" spans="1:17" ht="63" hidden="1" customHeight="1" thickBot="1" x14ac:dyDescent="0.3">
      <c r="A347" s="8"/>
      <c r="B347" s="30" t="s">
        <v>131</v>
      </c>
      <c r="C347" s="31" t="s">
        <v>262</v>
      </c>
      <c r="D347" s="32" t="s">
        <v>18</v>
      </c>
      <c r="E347" s="33" t="s">
        <v>275</v>
      </c>
      <c r="F347" s="34">
        <v>0.25</v>
      </c>
      <c r="G347" s="33" t="s">
        <v>275</v>
      </c>
      <c r="H347" s="34">
        <v>0.25</v>
      </c>
      <c r="I347" s="33" t="s">
        <v>275</v>
      </c>
      <c r="J347" s="34">
        <v>0.25</v>
      </c>
      <c r="K347" s="33" t="s">
        <v>275</v>
      </c>
      <c r="L347" s="34">
        <v>0.25</v>
      </c>
      <c r="M347" s="35">
        <f t="shared" si="13"/>
        <v>1</v>
      </c>
      <c r="N347" s="37" t="s">
        <v>51</v>
      </c>
      <c r="O347" s="37" t="s">
        <v>40</v>
      </c>
      <c r="P347" s="37"/>
      <c r="Q347" s="8"/>
    </row>
    <row r="348" spans="1:17" ht="63" hidden="1" customHeight="1" thickBot="1" x14ac:dyDescent="0.3">
      <c r="A348" s="8"/>
      <c r="B348" s="9" t="s">
        <v>16</v>
      </c>
      <c r="C348" s="16" t="s">
        <v>45</v>
      </c>
      <c r="D348" s="10" t="s">
        <v>18</v>
      </c>
      <c r="E348" s="11" t="s">
        <v>50</v>
      </c>
      <c r="F348" s="12">
        <v>0.5</v>
      </c>
      <c r="G348" s="11" t="s">
        <v>50</v>
      </c>
      <c r="H348" s="12">
        <v>0.5</v>
      </c>
      <c r="I348" s="11"/>
      <c r="J348" s="11"/>
      <c r="K348" s="11"/>
      <c r="L348" s="11"/>
      <c r="M348" s="13">
        <f t="shared" si="13"/>
        <v>1</v>
      </c>
      <c r="N348" s="15" t="s">
        <v>51</v>
      </c>
      <c r="O348" s="15"/>
      <c r="P348" s="15"/>
      <c r="Q348" s="8"/>
    </row>
    <row r="349" spans="1:17" ht="63" hidden="1" customHeight="1" thickBot="1" x14ac:dyDescent="0.3">
      <c r="A349" s="8"/>
      <c r="B349" s="9" t="s">
        <v>16</v>
      </c>
      <c r="C349" s="16" t="s">
        <v>52</v>
      </c>
      <c r="D349" s="10" t="s">
        <v>18</v>
      </c>
      <c r="E349" s="11" t="s">
        <v>71</v>
      </c>
      <c r="F349" s="12">
        <v>0.25</v>
      </c>
      <c r="G349" s="11" t="s">
        <v>71</v>
      </c>
      <c r="H349" s="12">
        <v>0.25</v>
      </c>
      <c r="I349" s="11" t="s">
        <v>71</v>
      </c>
      <c r="J349" s="12">
        <v>0.25</v>
      </c>
      <c r="K349" s="11" t="s">
        <v>71</v>
      </c>
      <c r="L349" s="12">
        <v>0.25</v>
      </c>
      <c r="M349" s="13">
        <f t="shared" si="13"/>
        <v>1</v>
      </c>
      <c r="N349" s="15" t="s">
        <v>51</v>
      </c>
      <c r="O349" s="15"/>
      <c r="P349" s="15"/>
      <c r="Q349" s="8"/>
    </row>
    <row r="350" spans="1:17" ht="63" hidden="1" customHeight="1" thickBot="1" x14ac:dyDescent="0.3">
      <c r="A350" s="8"/>
      <c r="B350" s="9" t="s">
        <v>16</v>
      </c>
      <c r="C350" s="16" t="s">
        <v>52</v>
      </c>
      <c r="D350" s="10" t="s">
        <v>18</v>
      </c>
      <c r="E350" s="11" t="s">
        <v>72</v>
      </c>
      <c r="F350" s="11">
        <v>200</v>
      </c>
      <c r="G350" s="11" t="s">
        <v>73</v>
      </c>
      <c r="H350" s="11">
        <v>583</v>
      </c>
      <c r="I350" s="11" t="s">
        <v>73</v>
      </c>
      <c r="J350" s="11">
        <v>583</v>
      </c>
      <c r="K350" s="11" t="s">
        <v>73</v>
      </c>
      <c r="L350" s="11">
        <v>583</v>
      </c>
      <c r="M350" s="15">
        <f t="shared" si="13"/>
        <v>1949</v>
      </c>
      <c r="N350" s="25" t="s">
        <v>51</v>
      </c>
      <c r="O350" s="25"/>
      <c r="P350" s="25"/>
      <c r="Q350" s="8"/>
    </row>
    <row r="351" spans="1:17" ht="63" hidden="1" customHeight="1" thickBot="1" x14ac:dyDescent="0.3">
      <c r="A351" s="8"/>
      <c r="B351" s="30" t="s">
        <v>131</v>
      </c>
      <c r="C351" s="31" t="s">
        <v>262</v>
      </c>
      <c r="D351" s="32" t="s">
        <v>18</v>
      </c>
      <c r="E351" s="33" t="s">
        <v>272</v>
      </c>
      <c r="F351" s="33">
        <v>10</v>
      </c>
      <c r="G351" s="33" t="s">
        <v>273</v>
      </c>
      <c r="H351" s="33">
        <v>20</v>
      </c>
      <c r="I351" s="33" t="s">
        <v>274</v>
      </c>
      <c r="J351" s="33">
        <v>25</v>
      </c>
      <c r="K351" s="33"/>
      <c r="L351" s="33"/>
      <c r="M351" s="37">
        <f t="shared" si="13"/>
        <v>55</v>
      </c>
      <c r="N351" s="37" t="s">
        <v>51</v>
      </c>
      <c r="O351" s="37"/>
      <c r="P351" s="37"/>
      <c r="Q351" s="8"/>
    </row>
    <row r="352" spans="1:17" ht="63" hidden="1" customHeight="1" thickBot="1" x14ac:dyDescent="0.3">
      <c r="A352" s="8"/>
      <c r="B352" s="9" t="s">
        <v>16</v>
      </c>
      <c r="C352" s="16" t="s">
        <v>98</v>
      </c>
      <c r="D352" s="10" t="s">
        <v>18</v>
      </c>
      <c r="E352" s="17" t="s">
        <v>114</v>
      </c>
      <c r="F352" s="17">
        <v>1</v>
      </c>
      <c r="G352" s="17" t="s">
        <v>114</v>
      </c>
      <c r="H352" s="17">
        <v>1</v>
      </c>
      <c r="I352" s="17" t="s">
        <v>114</v>
      </c>
      <c r="J352" s="17">
        <v>1</v>
      </c>
      <c r="K352" s="17" t="s">
        <v>114</v>
      </c>
      <c r="L352" s="17">
        <v>1</v>
      </c>
      <c r="M352" s="15">
        <f t="shared" si="13"/>
        <v>4</v>
      </c>
      <c r="N352" s="15" t="s">
        <v>101</v>
      </c>
      <c r="O352" s="25" t="s">
        <v>40</v>
      </c>
      <c r="P352" s="25" t="s">
        <v>43</v>
      </c>
      <c r="Q352" s="8"/>
    </row>
    <row r="353" spans="1:17" ht="63" hidden="1" customHeight="1" thickBot="1" x14ac:dyDescent="0.3">
      <c r="A353" s="8"/>
      <c r="B353" s="9" t="s">
        <v>16</v>
      </c>
      <c r="C353" s="16" t="s">
        <v>98</v>
      </c>
      <c r="D353" s="10" t="s">
        <v>18</v>
      </c>
      <c r="E353" s="28" t="s">
        <v>111</v>
      </c>
      <c r="F353" s="12">
        <v>0.25</v>
      </c>
      <c r="G353" s="23" t="s">
        <v>112</v>
      </c>
      <c r="H353" s="12">
        <v>0.25</v>
      </c>
      <c r="I353" s="23" t="s">
        <v>112</v>
      </c>
      <c r="J353" s="12">
        <v>0.25</v>
      </c>
      <c r="K353" s="23" t="s">
        <v>112</v>
      </c>
      <c r="L353" s="12">
        <v>0.25</v>
      </c>
      <c r="M353" s="13">
        <f t="shared" si="13"/>
        <v>1</v>
      </c>
      <c r="N353" s="15" t="s">
        <v>101</v>
      </c>
      <c r="O353" s="25" t="s">
        <v>40</v>
      </c>
      <c r="P353" s="25"/>
      <c r="Q353" s="8"/>
    </row>
    <row r="354" spans="1:17" ht="63" hidden="1" customHeight="1" thickBot="1" x14ac:dyDescent="0.3">
      <c r="A354" s="8"/>
      <c r="B354" s="9" t="s">
        <v>16</v>
      </c>
      <c r="C354" s="16" t="s">
        <v>98</v>
      </c>
      <c r="D354" s="10" t="s">
        <v>18</v>
      </c>
      <c r="E354" s="11" t="s">
        <v>102</v>
      </c>
      <c r="F354" s="12">
        <v>0.25</v>
      </c>
      <c r="G354" s="11" t="s">
        <v>102</v>
      </c>
      <c r="H354" s="12">
        <v>0.25</v>
      </c>
      <c r="I354" s="11" t="s">
        <v>102</v>
      </c>
      <c r="J354" s="12">
        <v>0.25</v>
      </c>
      <c r="K354" s="11" t="s">
        <v>102</v>
      </c>
      <c r="L354" s="12">
        <v>0.25</v>
      </c>
      <c r="M354" s="13">
        <f t="shared" si="13"/>
        <v>1</v>
      </c>
      <c r="N354" s="15" t="s">
        <v>101</v>
      </c>
      <c r="O354" s="15"/>
      <c r="P354" s="15"/>
      <c r="Q354" s="8"/>
    </row>
    <row r="355" spans="1:17" ht="63" hidden="1" customHeight="1" thickBot="1" x14ac:dyDescent="0.3">
      <c r="A355" s="8"/>
      <c r="B355" s="9" t="s">
        <v>16</v>
      </c>
      <c r="C355" s="16" t="s">
        <v>98</v>
      </c>
      <c r="D355" s="10" t="s">
        <v>18</v>
      </c>
      <c r="E355" s="11" t="s">
        <v>103</v>
      </c>
      <c r="F355" s="12">
        <v>0.05</v>
      </c>
      <c r="G355" s="11" t="s">
        <v>103</v>
      </c>
      <c r="H355" s="12">
        <v>0.05</v>
      </c>
      <c r="I355" s="11" t="s">
        <v>103</v>
      </c>
      <c r="J355" s="12">
        <v>0.1</v>
      </c>
      <c r="K355" s="11" t="s">
        <v>103</v>
      </c>
      <c r="L355" s="12">
        <v>0.1</v>
      </c>
      <c r="M355" s="13">
        <f t="shared" si="13"/>
        <v>0.30000000000000004</v>
      </c>
      <c r="N355" s="15" t="s">
        <v>101</v>
      </c>
      <c r="O355" s="15"/>
      <c r="P355" s="15"/>
      <c r="Q355" s="8"/>
    </row>
    <row r="356" spans="1:17" ht="63" hidden="1" customHeight="1" thickBot="1" x14ac:dyDescent="0.3">
      <c r="A356" s="8"/>
      <c r="B356" s="9" t="s">
        <v>16</v>
      </c>
      <c r="C356" s="16" t="s">
        <v>98</v>
      </c>
      <c r="D356" s="10" t="s">
        <v>18</v>
      </c>
      <c r="E356" s="17" t="s">
        <v>104</v>
      </c>
      <c r="F356" s="22">
        <v>0.25</v>
      </c>
      <c r="G356" s="17" t="s">
        <v>105</v>
      </c>
      <c r="H356" s="22">
        <v>0.25</v>
      </c>
      <c r="I356" s="17" t="s">
        <v>105</v>
      </c>
      <c r="J356" s="22">
        <v>0.25</v>
      </c>
      <c r="K356" s="17" t="s">
        <v>105</v>
      </c>
      <c r="L356" s="22">
        <v>0.25</v>
      </c>
      <c r="M356" s="13">
        <f t="shared" si="13"/>
        <v>1</v>
      </c>
      <c r="N356" s="15" t="s">
        <v>101</v>
      </c>
      <c r="O356" s="25"/>
      <c r="P356" s="25"/>
      <c r="Q356" s="8"/>
    </row>
    <row r="357" spans="1:17" ht="63" hidden="1" customHeight="1" thickBot="1" x14ac:dyDescent="0.3">
      <c r="A357" s="8"/>
      <c r="B357" s="9" t="s">
        <v>16</v>
      </c>
      <c r="C357" s="16" t="s">
        <v>98</v>
      </c>
      <c r="D357" s="10" t="s">
        <v>18</v>
      </c>
      <c r="E357" s="17" t="s">
        <v>106</v>
      </c>
      <c r="F357" s="22">
        <v>0.25</v>
      </c>
      <c r="G357" s="17" t="s">
        <v>107</v>
      </c>
      <c r="H357" s="22">
        <v>0.25</v>
      </c>
      <c r="I357" s="17" t="s">
        <v>107</v>
      </c>
      <c r="J357" s="22">
        <v>0.25</v>
      </c>
      <c r="K357" s="17" t="s">
        <v>107</v>
      </c>
      <c r="L357" s="22">
        <v>0.25</v>
      </c>
      <c r="M357" s="13">
        <f t="shared" si="13"/>
        <v>1</v>
      </c>
      <c r="N357" s="15" t="s">
        <v>101</v>
      </c>
      <c r="O357" s="25"/>
      <c r="P357" s="25"/>
      <c r="Q357" s="8"/>
    </row>
    <row r="358" spans="1:17" ht="63" hidden="1" customHeight="1" thickBot="1" x14ac:dyDescent="0.3">
      <c r="A358" s="8"/>
      <c r="B358" s="9" t="s">
        <v>16</v>
      </c>
      <c r="C358" s="16" t="s">
        <v>98</v>
      </c>
      <c r="D358" s="10" t="s">
        <v>18</v>
      </c>
      <c r="E358" s="11" t="s">
        <v>108</v>
      </c>
      <c r="F358" s="12">
        <v>0.25</v>
      </c>
      <c r="G358" s="11" t="s">
        <v>108</v>
      </c>
      <c r="H358" s="12">
        <v>0.25</v>
      </c>
      <c r="I358" s="11" t="s">
        <v>108</v>
      </c>
      <c r="J358" s="12">
        <v>0.25</v>
      </c>
      <c r="K358" s="11" t="s">
        <v>108</v>
      </c>
      <c r="L358" s="12">
        <v>0.25</v>
      </c>
      <c r="M358" s="13">
        <f t="shared" si="13"/>
        <v>1</v>
      </c>
      <c r="N358" s="15" t="s">
        <v>101</v>
      </c>
      <c r="O358" s="15"/>
      <c r="P358" s="15"/>
      <c r="Q358" s="8"/>
    </row>
    <row r="359" spans="1:17" ht="63" hidden="1" customHeight="1" thickBot="1" x14ac:dyDescent="0.3">
      <c r="A359" s="8"/>
      <c r="B359" s="9" t="s">
        <v>16</v>
      </c>
      <c r="C359" s="16" t="s">
        <v>98</v>
      </c>
      <c r="D359" s="10" t="s">
        <v>18</v>
      </c>
      <c r="E359" s="11" t="s">
        <v>109</v>
      </c>
      <c r="F359" s="12">
        <v>0.25</v>
      </c>
      <c r="G359" s="21" t="s">
        <v>110</v>
      </c>
      <c r="H359" s="12">
        <v>0.25</v>
      </c>
      <c r="I359" s="21" t="s">
        <v>110</v>
      </c>
      <c r="J359" s="12">
        <v>0.25</v>
      </c>
      <c r="K359" s="21" t="s">
        <v>110</v>
      </c>
      <c r="L359" s="12">
        <v>0.25</v>
      </c>
      <c r="M359" s="13">
        <f t="shared" si="13"/>
        <v>1</v>
      </c>
      <c r="N359" s="15" t="s">
        <v>101</v>
      </c>
      <c r="O359" s="15"/>
      <c r="P359" s="15"/>
      <c r="Q359" s="8"/>
    </row>
    <row r="360" spans="1:17" ht="63" hidden="1" customHeight="1" thickBot="1" x14ac:dyDescent="0.3">
      <c r="A360" s="8"/>
      <c r="B360" s="9" t="s">
        <v>16</v>
      </c>
      <c r="C360" s="16" t="s">
        <v>98</v>
      </c>
      <c r="D360" s="10" t="s">
        <v>18</v>
      </c>
      <c r="E360" s="21" t="s">
        <v>113</v>
      </c>
      <c r="F360" s="11">
        <v>4000</v>
      </c>
      <c r="G360" s="21" t="s">
        <v>113</v>
      </c>
      <c r="H360" s="11">
        <v>4000</v>
      </c>
      <c r="I360" s="21" t="s">
        <v>113</v>
      </c>
      <c r="J360" s="11">
        <v>4000</v>
      </c>
      <c r="K360" s="21" t="s">
        <v>113</v>
      </c>
      <c r="L360" s="11">
        <v>4000</v>
      </c>
      <c r="M360" s="15">
        <f t="shared" si="13"/>
        <v>16000</v>
      </c>
      <c r="N360" s="15" t="s">
        <v>101</v>
      </c>
      <c r="O360" s="15"/>
      <c r="P360" s="15"/>
      <c r="Q360" s="8"/>
    </row>
    <row r="361" spans="1:17" ht="63" hidden="1" customHeight="1" thickBot="1" x14ac:dyDescent="0.3">
      <c r="A361" s="8"/>
      <c r="B361" s="9" t="s">
        <v>16</v>
      </c>
      <c r="C361" s="16" t="s">
        <v>98</v>
      </c>
      <c r="D361" s="10" t="s">
        <v>18</v>
      </c>
      <c r="E361" s="21" t="s">
        <v>115</v>
      </c>
      <c r="F361" s="12">
        <v>0.05</v>
      </c>
      <c r="G361" s="21" t="s">
        <v>115</v>
      </c>
      <c r="H361" s="12">
        <v>0.05</v>
      </c>
      <c r="I361" s="21" t="s">
        <v>115</v>
      </c>
      <c r="J361" s="12">
        <v>0.05</v>
      </c>
      <c r="K361" s="21" t="s">
        <v>115</v>
      </c>
      <c r="L361" s="12">
        <v>0.05</v>
      </c>
      <c r="M361" s="13">
        <f t="shared" si="13"/>
        <v>0.2</v>
      </c>
      <c r="N361" s="15" t="s">
        <v>101</v>
      </c>
      <c r="O361" s="15"/>
      <c r="P361" s="15"/>
      <c r="Q361" s="8"/>
    </row>
    <row r="362" spans="1:17" ht="63" hidden="1" customHeight="1" thickBot="1" x14ac:dyDescent="0.3">
      <c r="A362" s="8"/>
      <c r="B362" s="9" t="s">
        <v>16</v>
      </c>
      <c r="C362" s="16" t="s">
        <v>98</v>
      </c>
      <c r="D362" s="10" t="s">
        <v>18</v>
      </c>
      <c r="E362" s="21" t="s">
        <v>116</v>
      </c>
      <c r="F362" s="12">
        <v>0.03</v>
      </c>
      <c r="G362" s="21" t="s">
        <v>116</v>
      </c>
      <c r="H362" s="12">
        <v>0.03</v>
      </c>
      <c r="I362" s="21" t="s">
        <v>116</v>
      </c>
      <c r="J362" s="12">
        <v>0.03</v>
      </c>
      <c r="K362" s="21" t="s">
        <v>116</v>
      </c>
      <c r="L362" s="12">
        <v>0.03</v>
      </c>
      <c r="M362" s="13">
        <f t="shared" si="13"/>
        <v>0.12</v>
      </c>
      <c r="N362" s="15" t="s">
        <v>117</v>
      </c>
      <c r="O362" s="15"/>
      <c r="P362" s="15"/>
      <c r="Q362" s="8"/>
    </row>
    <row r="363" spans="1:17" ht="63" hidden="1" customHeight="1" thickBot="1" x14ac:dyDescent="0.3">
      <c r="A363" s="8"/>
      <c r="B363" s="89" t="s">
        <v>405</v>
      </c>
      <c r="C363" s="90" t="s">
        <v>504</v>
      </c>
      <c r="D363" s="91" t="s">
        <v>126</v>
      </c>
      <c r="E363" s="92" t="s">
        <v>522</v>
      </c>
      <c r="F363" s="92">
        <v>1</v>
      </c>
      <c r="G363" s="92" t="s">
        <v>522</v>
      </c>
      <c r="H363" s="92">
        <v>1</v>
      </c>
      <c r="I363" s="92" t="s">
        <v>523</v>
      </c>
      <c r="J363" s="92">
        <v>1</v>
      </c>
      <c r="K363" s="92" t="s">
        <v>524</v>
      </c>
      <c r="L363" s="92">
        <v>1</v>
      </c>
      <c r="M363" s="95">
        <f t="shared" si="13"/>
        <v>4</v>
      </c>
      <c r="N363" s="95" t="s">
        <v>525</v>
      </c>
      <c r="O363" s="95"/>
      <c r="P363" s="95"/>
      <c r="Q363" s="8"/>
    </row>
    <row r="364" spans="1:17" ht="63" hidden="1" customHeight="1" thickBot="1" x14ac:dyDescent="0.3">
      <c r="A364" s="8"/>
      <c r="B364" s="30" t="s">
        <v>131</v>
      </c>
      <c r="C364" s="31" t="s">
        <v>210</v>
      </c>
      <c r="D364" s="32" t="s">
        <v>18</v>
      </c>
      <c r="E364" s="33" t="s">
        <v>238</v>
      </c>
      <c r="F364" s="33">
        <v>1</v>
      </c>
      <c r="G364" s="33"/>
      <c r="H364" s="33"/>
      <c r="I364" s="33"/>
      <c r="J364" s="33"/>
      <c r="K364" s="33"/>
      <c r="L364" s="33"/>
      <c r="M364" s="37">
        <f t="shared" si="13"/>
        <v>1</v>
      </c>
      <c r="N364" s="45" t="s">
        <v>239</v>
      </c>
      <c r="O364" s="45"/>
      <c r="P364" s="45"/>
      <c r="Q364" s="8"/>
    </row>
    <row r="365" spans="1:17" ht="63" hidden="1" customHeight="1" thickBot="1" x14ac:dyDescent="0.3">
      <c r="A365" s="8"/>
      <c r="B365" s="76" t="s">
        <v>372</v>
      </c>
      <c r="C365" s="77" t="s">
        <v>373</v>
      </c>
      <c r="D365" s="78" t="s">
        <v>18</v>
      </c>
      <c r="E365" s="79" t="s">
        <v>376</v>
      </c>
      <c r="F365" s="79">
        <v>70</v>
      </c>
      <c r="G365" s="79" t="s">
        <v>376</v>
      </c>
      <c r="H365" s="79">
        <v>70</v>
      </c>
      <c r="I365" s="79" t="s">
        <v>376</v>
      </c>
      <c r="J365" s="79">
        <v>70</v>
      </c>
      <c r="K365" s="79" t="s">
        <v>376</v>
      </c>
      <c r="L365" s="79">
        <v>70</v>
      </c>
      <c r="M365" s="80">
        <f t="shared" si="13"/>
        <v>280</v>
      </c>
      <c r="N365" s="80" t="s">
        <v>239</v>
      </c>
      <c r="O365" s="80"/>
      <c r="P365" s="80"/>
      <c r="Q365" s="8"/>
    </row>
    <row r="366" spans="1:17" ht="63" hidden="1" customHeight="1" thickBot="1" x14ac:dyDescent="0.3">
      <c r="A366" s="8"/>
      <c r="B366" s="76" t="s">
        <v>372</v>
      </c>
      <c r="C366" s="77" t="s">
        <v>373</v>
      </c>
      <c r="D366" s="78" t="s">
        <v>18</v>
      </c>
      <c r="E366" s="79" t="s">
        <v>377</v>
      </c>
      <c r="F366" s="79">
        <v>26</v>
      </c>
      <c r="G366" s="79" t="s">
        <v>377</v>
      </c>
      <c r="H366" s="79">
        <v>300</v>
      </c>
      <c r="I366" s="79" t="s">
        <v>377</v>
      </c>
      <c r="J366" s="79">
        <v>300</v>
      </c>
      <c r="K366" s="79" t="s">
        <v>377</v>
      </c>
      <c r="L366" s="79">
        <v>300</v>
      </c>
      <c r="M366" s="80">
        <f t="shared" si="13"/>
        <v>926</v>
      </c>
      <c r="N366" s="80" t="s">
        <v>239</v>
      </c>
      <c r="O366" s="80"/>
      <c r="P366" s="80"/>
      <c r="Q366" s="8"/>
    </row>
    <row r="367" spans="1:17" ht="63" hidden="1" customHeight="1" thickBot="1" x14ac:dyDescent="0.3">
      <c r="A367" s="8"/>
      <c r="B367" s="76" t="s">
        <v>372</v>
      </c>
      <c r="C367" s="77" t="s">
        <v>373</v>
      </c>
      <c r="D367" s="78" t="s">
        <v>18</v>
      </c>
      <c r="E367" s="79" t="s">
        <v>378</v>
      </c>
      <c r="F367" s="79">
        <v>61</v>
      </c>
      <c r="G367" s="79" t="s">
        <v>378</v>
      </c>
      <c r="H367" s="79">
        <v>100</v>
      </c>
      <c r="I367" s="79" t="s">
        <v>378</v>
      </c>
      <c r="J367" s="79">
        <v>100</v>
      </c>
      <c r="K367" s="79" t="s">
        <v>378</v>
      </c>
      <c r="L367" s="79">
        <v>100</v>
      </c>
      <c r="M367" s="80">
        <f t="shared" si="13"/>
        <v>361</v>
      </c>
      <c r="N367" s="80" t="s">
        <v>239</v>
      </c>
      <c r="O367" s="80"/>
      <c r="P367" s="80"/>
      <c r="Q367" s="8"/>
    </row>
    <row r="368" spans="1:17" ht="63" hidden="1" customHeight="1" thickBot="1" x14ac:dyDescent="0.3">
      <c r="A368" s="8"/>
      <c r="B368" s="76" t="s">
        <v>372</v>
      </c>
      <c r="C368" s="77" t="s">
        <v>380</v>
      </c>
      <c r="D368" s="78" t="s">
        <v>18</v>
      </c>
      <c r="E368" s="81" t="s">
        <v>341</v>
      </c>
      <c r="F368" s="81"/>
      <c r="G368" s="81"/>
      <c r="H368" s="81"/>
      <c r="I368" s="81" t="s">
        <v>386</v>
      </c>
      <c r="J368" s="87">
        <v>0.25</v>
      </c>
      <c r="K368" s="81" t="s">
        <v>387</v>
      </c>
      <c r="L368" s="87">
        <v>0.75</v>
      </c>
      <c r="M368" s="86">
        <f t="shared" si="13"/>
        <v>1</v>
      </c>
      <c r="N368" s="84" t="s">
        <v>239</v>
      </c>
      <c r="O368" s="84"/>
      <c r="P368" s="84"/>
      <c r="Q368" s="8"/>
    </row>
    <row r="369" spans="1:17" ht="63" hidden="1" customHeight="1" thickBot="1" x14ac:dyDescent="0.3">
      <c r="A369" s="8"/>
      <c r="B369" s="76" t="s">
        <v>372</v>
      </c>
      <c r="C369" s="77" t="s">
        <v>380</v>
      </c>
      <c r="D369" s="78" t="s">
        <v>18</v>
      </c>
      <c r="E369" s="79" t="s">
        <v>319</v>
      </c>
      <c r="F369" s="79"/>
      <c r="G369" s="79" t="s">
        <v>388</v>
      </c>
      <c r="H369" s="79">
        <v>5</v>
      </c>
      <c r="I369" s="79" t="s">
        <v>388</v>
      </c>
      <c r="J369" s="79">
        <v>5</v>
      </c>
      <c r="K369" s="79" t="s">
        <v>388</v>
      </c>
      <c r="L369" s="79">
        <v>5</v>
      </c>
      <c r="M369" s="80">
        <f t="shared" si="13"/>
        <v>15</v>
      </c>
      <c r="N369" s="84" t="s">
        <v>239</v>
      </c>
      <c r="O369" s="80"/>
      <c r="P369" s="80"/>
      <c r="Q369" s="8"/>
    </row>
    <row r="370" spans="1:17" ht="63" hidden="1" customHeight="1" thickBot="1" x14ac:dyDescent="0.3">
      <c r="A370" s="8"/>
      <c r="B370" s="76" t="s">
        <v>372</v>
      </c>
      <c r="C370" s="77" t="s">
        <v>380</v>
      </c>
      <c r="D370" s="78" t="s">
        <v>18</v>
      </c>
      <c r="E370" s="79" t="s">
        <v>389</v>
      </c>
      <c r="F370" s="79">
        <v>1</v>
      </c>
      <c r="G370" s="79" t="s">
        <v>389</v>
      </c>
      <c r="H370" s="79">
        <v>1</v>
      </c>
      <c r="I370" s="79" t="s">
        <v>389</v>
      </c>
      <c r="J370" s="79">
        <v>1</v>
      </c>
      <c r="K370" s="79" t="s">
        <v>389</v>
      </c>
      <c r="L370" s="79">
        <v>1</v>
      </c>
      <c r="M370" s="80">
        <f t="shared" si="13"/>
        <v>4</v>
      </c>
      <c r="N370" s="84" t="s">
        <v>239</v>
      </c>
      <c r="O370" s="80"/>
      <c r="P370" s="80"/>
      <c r="Q370" s="8"/>
    </row>
    <row r="371" spans="1:17" ht="63" hidden="1" customHeight="1" thickBot="1" x14ac:dyDescent="0.3">
      <c r="A371" s="8"/>
      <c r="B371" s="76" t="s">
        <v>372</v>
      </c>
      <c r="C371" s="77" t="s">
        <v>390</v>
      </c>
      <c r="D371" s="78" t="s">
        <v>18</v>
      </c>
      <c r="E371" s="79" t="s">
        <v>391</v>
      </c>
      <c r="F371" s="79">
        <v>20</v>
      </c>
      <c r="G371" s="79" t="s">
        <v>391</v>
      </c>
      <c r="H371" s="79">
        <v>20</v>
      </c>
      <c r="I371" s="79" t="s">
        <v>391</v>
      </c>
      <c r="J371" s="79">
        <v>20</v>
      </c>
      <c r="K371" s="79" t="s">
        <v>391</v>
      </c>
      <c r="L371" s="79">
        <v>20</v>
      </c>
      <c r="M371" s="80">
        <f t="shared" si="13"/>
        <v>80</v>
      </c>
      <c r="N371" s="84" t="s">
        <v>239</v>
      </c>
      <c r="O371" s="80"/>
      <c r="P371" s="80"/>
      <c r="Q371" s="8"/>
    </row>
    <row r="372" spans="1:17" ht="63" hidden="1" customHeight="1" thickBot="1" x14ac:dyDescent="0.3">
      <c r="A372" s="8"/>
      <c r="B372" s="76" t="s">
        <v>372</v>
      </c>
      <c r="C372" s="77" t="s">
        <v>390</v>
      </c>
      <c r="D372" s="78" t="s">
        <v>18</v>
      </c>
      <c r="E372" s="79" t="s">
        <v>392</v>
      </c>
      <c r="F372" s="79">
        <v>20</v>
      </c>
      <c r="G372" s="79" t="s">
        <v>392</v>
      </c>
      <c r="H372" s="79">
        <v>20</v>
      </c>
      <c r="I372" s="79" t="s">
        <v>392</v>
      </c>
      <c r="J372" s="79">
        <v>20</v>
      </c>
      <c r="K372" s="79" t="s">
        <v>392</v>
      </c>
      <c r="L372" s="79">
        <v>20</v>
      </c>
      <c r="M372" s="80">
        <f t="shared" si="13"/>
        <v>80</v>
      </c>
      <c r="N372" s="84" t="s">
        <v>239</v>
      </c>
      <c r="O372" s="80"/>
      <c r="P372" s="80"/>
      <c r="Q372" s="8"/>
    </row>
    <row r="373" spans="1:17" ht="63" hidden="1" customHeight="1" thickBot="1" x14ac:dyDescent="0.3">
      <c r="A373" s="8"/>
      <c r="B373" s="76" t="s">
        <v>372</v>
      </c>
      <c r="C373" s="77" t="s">
        <v>390</v>
      </c>
      <c r="D373" s="78" t="s">
        <v>18</v>
      </c>
      <c r="E373" s="79" t="s">
        <v>393</v>
      </c>
      <c r="F373" s="79">
        <v>80</v>
      </c>
      <c r="G373" s="79" t="s">
        <v>393</v>
      </c>
      <c r="H373" s="79">
        <v>80</v>
      </c>
      <c r="I373" s="79" t="s">
        <v>393</v>
      </c>
      <c r="J373" s="79">
        <v>80</v>
      </c>
      <c r="K373" s="79" t="s">
        <v>393</v>
      </c>
      <c r="L373" s="79">
        <v>80</v>
      </c>
      <c r="M373" s="80">
        <f t="shared" si="13"/>
        <v>320</v>
      </c>
      <c r="N373" s="84" t="s">
        <v>239</v>
      </c>
      <c r="O373" s="80"/>
      <c r="P373" s="80"/>
      <c r="Q373" s="8"/>
    </row>
    <row r="374" spans="1:17" ht="63" hidden="1" customHeight="1" thickBot="1" x14ac:dyDescent="0.3">
      <c r="A374" s="8"/>
      <c r="B374" s="76" t="s">
        <v>372</v>
      </c>
      <c r="C374" s="77" t="s">
        <v>390</v>
      </c>
      <c r="D374" s="78" t="s">
        <v>18</v>
      </c>
      <c r="E374" s="79" t="s">
        <v>394</v>
      </c>
      <c r="F374" s="79">
        <v>60</v>
      </c>
      <c r="G374" s="79" t="s">
        <v>394</v>
      </c>
      <c r="H374" s="79">
        <v>65</v>
      </c>
      <c r="I374" s="79" t="s">
        <v>394</v>
      </c>
      <c r="J374" s="79">
        <v>66</v>
      </c>
      <c r="K374" s="79" t="s">
        <v>394</v>
      </c>
      <c r="L374" s="79">
        <v>67</v>
      </c>
      <c r="M374" s="80">
        <f t="shared" si="13"/>
        <v>258</v>
      </c>
      <c r="N374" s="84" t="s">
        <v>239</v>
      </c>
      <c r="O374" s="80"/>
      <c r="P374" s="80"/>
      <c r="Q374" s="8"/>
    </row>
    <row r="375" spans="1:17" ht="63" hidden="1" customHeight="1" thickBot="1" x14ac:dyDescent="0.3">
      <c r="A375" s="8"/>
      <c r="B375" s="76" t="s">
        <v>372</v>
      </c>
      <c r="C375" s="77" t="s">
        <v>390</v>
      </c>
      <c r="D375" s="78" t="s">
        <v>18</v>
      </c>
      <c r="E375" s="79" t="s">
        <v>395</v>
      </c>
      <c r="F375" s="79">
        <v>2</v>
      </c>
      <c r="G375" s="79" t="s">
        <v>395</v>
      </c>
      <c r="H375" s="79">
        <v>2</v>
      </c>
      <c r="I375" s="79" t="s">
        <v>395</v>
      </c>
      <c r="J375" s="79">
        <v>2</v>
      </c>
      <c r="K375" s="79" t="s">
        <v>395</v>
      </c>
      <c r="L375" s="79">
        <v>2</v>
      </c>
      <c r="M375" s="80">
        <f t="shared" si="13"/>
        <v>8</v>
      </c>
      <c r="N375" s="84" t="s">
        <v>239</v>
      </c>
      <c r="O375" s="80"/>
      <c r="P375" s="80"/>
      <c r="Q375" s="8"/>
    </row>
    <row r="376" spans="1:17" ht="63" hidden="1" customHeight="1" thickBot="1" x14ac:dyDescent="0.3">
      <c r="A376" s="8"/>
      <c r="B376" s="76" t="s">
        <v>372</v>
      </c>
      <c r="C376" s="77" t="s">
        <v>396</v>
      </c>
      <c r="D376" s="78" t="s">
        <v>18</v>
      </c>
      <c r="E376" s="79" t="s">
        <v>397</v>
      </c>
      <c r="F376" s="79">
        <v>100</v>
      </c>
      <c r="G376" s="79" t="s">
        <v>397</v>
      </c>
      <c r="H376" s="79">
        <v>100</v>
      </c>
      <c r="I376" s="79" t="s">
        <v>397</v>
      </c>
      <c r="J376" s="79">
        <v>100</v>
      </c>
      <c r="K376" s="79" t="s">
        <v>397</v>
      </c>
      <c r="L376" s="79">
        <v>100</v>
      </c>
      <c r="M376" s="80">
        <f t="shared" si="13"/>
        <v>400</v>
      </c>
      <c r="N376" s="84" t="s">
        <v>239</v>
      </c>
      <c r="O376" s="80"/>
      <c r="P376" s="80"/>
      <c r="Q376" s="8"/>
    </row>
    <row r="377" spans="1:17" ht="63" hidden="1" customHeight="1" thickBot="1" x14ac:dyDescent="0.3">
      <c r="A377" s="8"/>
      <c r="B377" s="76" t="s">
        <v>372</v>
      </c>
      <c r="C377" s="77" t="s">
        <v>396</v>
      </c>
      <c r="D377" s="78" t="s">
        <v>18</v>
      </c>
      <c r="E377" s="79" t="s">
        <v>398</v>
      </c>
      <c r="F377" s="79">
        <v>100</v>
      </c>
      <c r="G377" s="79" t="s">
        <v>398</v>
      </c>
      <c r="H377" s="79">
        <v>100</v>
      </c>
      <c r="I377" s="79" t="s">
        <v>398</v>
      </c>
      <c r="J377" s="79">
        <v>100</v>
      </c>
      <c r="K377" s="79" t="s">
        <v>398</v>
      </c>
      <c r="L377" s="79">
        <v>100</v>
      </c>
      <c r="M377" s="80">
        <f t="shared" ref="M377:M385" si="14">F377+H377+J377+L377</f>
        <v>400</v>
      </c>
      <c r="N377" s="84" t="s">
        <v>239</v>
      </c>
      <c r="O377" s="80"/>
      <c r="P377" s="80"/>
      <c r="Q377" s="8"/>
    </row>
    <row r="378" spans="1:17" ht="63" hidden="1" customHeight="1" thickBot="1" x14ac:dyDescent="0.3">
      <c r="A378" s="8"/>
      <c r="B378" s="76" t="s">
        <v>372</v>
      </c>
      <c r="C378" s="77" t="s">
        <v>396</v>
      </c>
      <c r="D378" s="78" t="s">
        <v>18</v>
      </c>
      <c r="E378" s="79" t="s">
        <v>319</v>
      </c>
      <c r="F378" s="79"/>
      <c r="G378" s="79" t="s">
        <v>399</v>
      </c>
      <c r="H378" s="79">
        <v>4</v>
      </c>
      <c r="I378" s="79" t="s">
        <v>399</v>
      </c>
      <c r="J378" s="79">
        <v>4</v>
      </c>
      <c r="K378" s="79" t="s">
        <v>399</v>
      </c>
      <c r="L378" s="79">
        <v>4</v>
      </c>
      <c r="M378" s="80">
        <f t="shared" si="14"/>
        <v>12</v>
      </c>
      <c r="N378" s="84" t="s">
        <v>239</v>
      </c>
      <c r="O378" s="80"/>
      <c r="P378" s="80"/>
      <c r="Q378" s="8"/>
    </row>
    <row r="379" spans="1:17" ht="63" hidden="1" customHeight="1" thickBot="1" x14ac:dyDescent="0.3">
      <c r="A379" s="8"/>
      <c r="B379" s="76" t="s">
        <v>372</v>
      </c>
      <c r="C379" s="77" t="s">
        <v>396</v>
      </c>
      <c r="D379" s="78" t="s">
        <v>18</v>
      </c>
      <c r="E379" s="79" t="s">
        <v>319</v>
      </c>
      <c r="F379" s="79"/>
      <c r="G379" s="79" t="s">
        <v>400</v>
      </c>
      <c r="H379" s="79">
        <v>1</v>
      </c>
      <c r="I379" s="79" t="s">
        <v>319</v>
      </c>
      <c r="J379" s="79"/>
      <c r="K379" s="79" t="s">
        <v>319</v>
      </c>
      <c r="L379" s="79"/>
      <c r="M379" s="80">
        <f t="shared" si="14"/>
        <v>1</v>
      </c>
      <c r="N379" s="84" t="s">
        <v>239</v>
      </c>
      <c r="O379" s="80"/>
      <c r="P379" s="80"/>
      <c r="Q379" s="8"/>
    </row>
    <row r="380" spans="1:17" ht="63" hidden="1" customHeight="1" thickBot="1" x14ac:dyDescent="0.3">
      <c r="A380" s="8"/>
      <c r="B380" s="76" t="s">
        <v>372</v>
      </c>
      <c r="C380" s="77" t="s">
        <v>401</v>
      </c>
      <c r="D380" s="78" t="s">
        <v>18</v>
      </c>
      <c r="E380" s="79" t="s">
        <v>319</v>
      </c>
      <c r="F380" s="88"/>
      <c r="G380" s="79" t="s">
        <v>402</v>
      </c>
      <c r="H380" s="79">
        <v>70</v>
      </c>
      <c r="I380" s="79" t="s">
        <v>402</v>
      </c>
      <c r="J380" s="79">
        <v>70</v>
      </c>
      <c r="K380" s="79" t="s">
        <v>402</v>
      </c>
      <c r="L380" s="79">
        <v>70</v>
      </c>
      <c r="M380" s="80">
        <f t="shared" si="14"/>
        <v>210</v>
      </c>
      <c r="N380" s="84" t="s">
        <v>239</v>
      </c>
      <c r="O380" s="80"/>
      <c r="P380" s="80"/>
      <c r="Q380" s="8"/>
    </row>
    <row r="381" spans="1:17" ht="63" hidden="1" customHeight="1" thickBot="1" x14ac:dyDescent="0.3">
      <c r="A381" s="8"/>
      <c r="B381" s="76" t="s">
        <v>372</v>
      </c>
      <c r="C381" s="77" t="s">
        <v>401</v>
      </c>
      <c r="D381" s="78" t="s">
        <v>18</v>
      </c>
      <c r="E381" s="79" t="s">
        <v>319</v>
      </c>
      <c r="F381" s="88"/>
      <c r="G381" s="79" t="s">
        <v>403</v>
      </c>
      <c r="H381" s="79">
        <v>250</v>
      </c>
      <c r="I381" s="79" t="s">
        <v>403</v>
      </c>
      <c r="J381" s="79">
        <v>250</v>
      </c>
      <c r="K381" s="79" t="s">
        <v>403</v>
      </c>
      <c r="L381" s="79">
        <v>250</v>
      </c>
      <c r="M381" s="80">
        <f t="shared" si="14"/>
        <v>750</v>
      </c>
      <c r="N381" s="84" t="s">
        <v>239</v>
      </c>
      <c r="O381" s="80"/>
      <c r="P381" s="80"/>
      <c r="Q381" s="8"/>
    </row>
    <row r="382" spans="1:17" ht="63" hidden="1" customHeight="1" thickBot="1" x14ac:dyDescent="0.3">
      <c r="A382" s="8"/>
      <c r="B382" s="76" t="s">
        <v>372</v>
      </c>
      <c r="C382" s="77" t="s">
        <v>401</v>
      </c>
      <c r="D382" s="78" t="s">
        <v>18</v>
      </c>
      <c r="E382" s="79" t="s">
        <v>404</v>
      </c>
      <c r="F382" s="79">
        <v>6</v>
      </c>
      <c r="G382" s="79" t="s">
        <v>404</v>
      </c>
      <c r="H382" s="79">
        <v>6</v>
      </c>
      <c r="I382" s="79" t="s">
        <v>404</v>
      </c>
      <c r="J382" s="79">
        <v>6</v>
      </c>
      <c r="K382" s="79" t="s">
        <v>404</v>
      </c>
      <c r="L382" s="79">
        <v>6</v>
      </c>
      <c r="M382" s="80">
        <f t="shared" si="14"/>
        <v>24</v>
      </c>
      <c r="N382" s="84" t="s">
        <v>239</v>
      </c>
      <c r="O382" s="80"/>
      <c r="P382" s="80"/>
      <c r="Q382" s="8"/>
    </row>
    <row r="383" spans="1:17" ht="63" hidden="1" customHeight="1" thickBot="1" x14ac:dyDescent="0.3">
      <c r="A383" s="8"/>
      <c r="B383" s="89" t="s">
        <v>405</v>
      </c>
      <c r="C383" s="90" t="s">
        <v>406</v>
      </c>
      <c r="D383" s="91" t="s">
        <v>126</v>
      </c>
      <c r="E383" s="97"/>
      <c r="F383" s="97"/>
      <c r="G383" s="97" t="s">
        <v>442</v>
      </c>
      <c r="H383" s="103">
        <v>0.33329999999999999</v>
      </c>
      <c r="I383" s="97" t="s">
        <v>443</v>
      </c>
      <c r="J383" s="103">
        <v>0.33329999999999999</v>
      </c>
      <c r="K383" s="97" t="s">
        <v>443</v>
      </c>
      <c r="L383" s="103">
        <v>0.33329999999999999</v>
      </c>
      <c r="M383" s="94">
        <f t="shared" si="14"/>
        <v>0.99990000000000001</v>
      </c>
      <c r="N383" s="102" t="s">
        <v>126</v>
      </c>
      <c r="O383" s="102" t="s">
        <v>444</v>
      </c>
      <c r="P383" s="102"/>
      <c r="Q383" s="8"/>
    </row>
    <row r="384" spans="1:17" ht="63" hidden="1" customHeight="1" thickBot="1" x14ac:dyDescent="0.3">
      <c r="A384" s="8"/>
      <c r="B384" s="89" t="s">
        <v>405</v>
      </c>
      <c r="C384" s="90" t="s">
        <v>406</v>
      </c>
      <c r="D384" s="91" t="s">
        <v>126</v>
      </c>
      <c r="E384" s="97"/>
      <c r="F384" s="97"/>
      <c r="G384" s="97" t="s">
        <v>440</v>
      </c>
      <c r="H384" s="103">
        <v>1</v>
      </c>
      <c r="I384" s="97"/>
      <c r="J384" s="103"/>
      <c r="K384" s="97"/>
      <c r="L384" s="103"/>
      <c r="M384" s="94">
        <f t="shared" si="14"/>
        <v>1</v>
      </c>
      <c r="N384" s="102" t="s">
        <v>126</v>
      </c>
      <c r="O384" s="102" t="s">
        <v>43</v>
      </c>
      <c r="P384" s="102"/>
      <c r="Q384" s="8"/>
    </row>
    <row r="385" spans="1:17" ht="63" hidden="1" customHeight="1" thickBot="1" x14ac:dyDescent="0.3">
      <c r="A385" s="8"/>
      <c r="B385" s="89" t="s">
        <v>405</v>
      </c>
      <c r="C385" s="90" t="s">
        <v>406</v>
      </c>
      <c r="D385" s="91" t="s">
        <v>126</v>
      </c>
      <c r="E385" s="97"/>
      <c r="F385" s="97"/>
      <c r="G385" s="97" t="s">
        <v>441</v>
      </c>
      <c r="H385" s="103">
        <v>1</v>
      </c>
      <c r="I385" s="97"/>
      <c r="J385" s="103"/>
      <c r="K385" s="97"/>
      <c r="L385" s="103"/>
      <c r="M385" s="94">
        <f t="shared" si="14"/>
        <v>1</v>
      </c>
      <c r="N385" s="102" t="s">
        <v>126</v>
      </c>
      <c r="O385" s="102" t="s">
        <v>43</v>
      </c>
      <c r="P385" s="102"/>
      <c r="Q385" s="8"/>
    </row>
    <row r="386" spans="1:17" ht="63" hidden="1" customHeight="1" thickBot="1" x14ac:dyDescent="0.3">
      <c r="A386" s="8"/>
      <c r="B386" s="89" t="s">
        <v>405</v>
      </c>
      <c r="C386" s="90" t="s">
        <v>446</v>
      </c>
      <c r="D386" s="91" t="s">
        <v>126</v>
      </c>
      <c r="E386" s="97"/>
      <c r="F386" s="97"/>
      <c r="G386" s="97" t="s">
        <v>465</v>
      </c>
      <c r="H386" s="103">
        <v>1</v>
      </c>
      <c r="I386" s="97" t="s">
        <v>465</v>
      </c>
      <c r="J386" s="103">
        <v>1</v>
      </c>
      <c r="K386" s="97" t="s">
        <v>465</v>
      </c>
      <c r="L386" s="103">
        <v>1</v>
      </c>
      <c r="M386" s="94">
        <f>(F386+H386+J386+L386)/3</f>
        <v>1</v>
      </c>
      <c r="N386" s="102" t="s">
        <v>126</v>
      </c>
      <c r="O386" s="102" t="s">
        <v>466</v>
      </c>
      <c r="P386" s="102"/>
      <c r="Q386" s="8"/>
    </row>
    <row r="387" spans="1:17" ht="63" hidden="1" customHeight="1" thickBot="1" x14ac:dyDescent="0.3">
      <c r="A387" s="8"/>
      <c r="B387" s="89" t="s">
        <v>405</v>
      </c>
      <c r="C387" s="90" t="s">
        <v>583</v>
      </c>
      <c r="D387" s="91" t="s">
        <v>126</v>
      </c>
      <c r="E387" s="97"/>
      <c r="F387" s="97"/>
      <c r="G387" s="97" t="s">
        <v>599</v>
      </c>
      <c r="H387" s="103">
        <v>0.33329999999999999</v>
      </c>
      <c r="I387" s="97" t="s">
        <v>600</v>
      </c>
      <c r="J387" s="103">
        <v>0.33329999999999999</v>
      </c>
      <c r="K387" s="97" t="s">
        <v>600</v>
      </c>
      <c r="L387" s="103">
        <v>0.33329999999999999</v>
      </c>
      <c r="M387" s="94">
        <f>F387+H387+J387+L387</f>
        <v>0.99990000000000001</v>
      </c>
      <c r="N387" s="102" t="s">
        <v>126</v>
      </c>
      <c r="O387" s="102" t="s">
        <v>40</v>
      </c>
      <c r="P387" s="102"/>
      <c r="Q387" s="8"/>
    </row>
    <row r="388" spans="1:17" ht="63" hidden="1" customHeight="1" thickBot="1" x14ac:dyDescent="0.3">
      <c r="A388" s="8"/>
      <c r="B388" s="89" t="s">
        <v>405</v>
      </c>
      <c r="C388" s="90" t="s">
        <v>583</v>
      </c>
      <c r="D388" s="91" t="s">
        <v>126</v>
      </c>
      <c r="E388" s="97"/>
      <c r="F388" s="97"/>
      <c r="G388" s="97" t="s">
        <v>601</v>
      </c>
      <c r="H388" s="103">
        <v>0.5</v>
      </c>
      <c r="I388" s="97" t="s">
        <v>601</v>
      </c>
      <c r="J388" s="103">
        <v>0.5</v>
      </c>
      <c r="K388" s="97"/>
      <c r="L388" s="103"/>
      <c r="M388" s="94">
        <f>F388+H388+J388+L388</f>
        <v>1</v>
      </c>
      <c r="N388" s="102" t="s">
        <v>126</v>
      </c>
      <c r="O388" s="102" t="s">
        <v>40</v>
      </c>
      <c r="P388" s="102"/>
      <c r="Q388" s="8"/>
    </row>
    <row r="389" spans="1:17" ht="63" hidden="1" customHeight="1" thickBot="1" x14ac:dyDescent="0.3">
      <c r="A389" s="8"/>
      <c r="B389" s="89" t="s">
        <v>405</v>
      </c>
      <c r="C389" s="90" t="s">
        <v>528</v>
      </c>
      <c r="D389" s="91" t="s">
        <v>126</v>
      </c>
      <c r="E389" s="97"/>
      <c r="F389" s="97"/>
      <c r="G389" s="97" t="s">
        <v>540</v>
      </c>
      <c r="H389" s="103">
        <v>1</v>
      </c>
      <c r="I389" s="97" t="s">
        <v>541</v>
      </c>
      <c r="J389" s="103">
        <v>1</v>
      </c>
      <c r="K389" s="97" t="s">
        <v>541</v>
      </c>
      <c r="L389" s="103">
        <v>1</v>
      </c>
      <c r="M389" s="94">
        <f>(F389+H389+J389+L389)/3</f>
        <v>1</v>
      </c>
      <c r="N389" s="102" t="s">
        <v>126</v>
      </c>
      <c r="O389" s="102" t="s">
        <v>417</v>
      </c>
      <c r="P389" s="102"/>
      <c r="Q389" s="8"/>
    </row>
    <row r="390" spans="1:17" ht="63" hidden="1" customHeight="1" thickBot="1" x14ac:dyDescent="0.3">
      <c r="A390" s="8"/>
      <c r="B390" s="48" t="s">
        <v>276</v>
      </c>
      <c r="C390" s="49" t="s">
        <v>292</v>
      </c>
      <c r="D390" s="50" t="s">
        <v>126</v>
      </c>
      <c r="E390" s="51"/>
      <c r="F390" s="51"/>
      <c r="G390" s="51" t="s">
        <v>303</v>
      </c>
      <c r="H390" s="59">
        <v>0.33329999999999999</v>
      </c>
      <c r="I390" s="51" t="s">
        <v>304</v>
      </c>
      <c r="J390" s="59">
        <v>0.33329999999999999</v>
      </c>
      <c r="K390" s="51" t="s">
        <v>304</v>
      </c>
      <c r="L390" s="59">
        <v>0.33329999999999999</v>
      </c>
      <c r="M390" s="55">
        <f>F390+H390+J390+L390</f>
        <v>0.99990000000000001</v>
      </c>
      <c r="N390" s="58" t="s">
        <v>126</v>
      </c>
      <c r="O390" s="58" t="s">
        <v>100</v>
      </c>
      <c r="P390" s="58"/>
      <c r="Q390" s="8"/>
    </row>
    <row r="391" spans="1:17" ht="63" hidden="1" customHeight="1" thickBot="1" x14ac:dyDescent="0.3">
      <c r="A391" s="8"/>
      <c r="B391" s="89" t="s">
        <v>405</v>
      </c>
      <c r="C391" s="90" t="s">
        <v>504</v>
      </c>
      <c r="D391" s="91" t="s">
        <v>126</v>
      </c>
      <c r="E391" s="97"/>
      <c r="F391" s="97"/>
      <c r="G391" s="97" t="s">
        <v>526</v>
      </c>
      <c r="H391" s="103">
        <v>1</v>
      </c>
      <c r="I391" s="97" t="s">
        <v>527</v>
      </c>
      <c r="J391" s="103">
        <v>1</v>
      </c>
      <c r="K391" s="97" t="s">
        <v>527</v>
      </c>
      <c r="L391" s="103">
        <v>1</v>
      </c>
      <c r="M391" s="94">
        <f>(F391+H391+J391+L391)/3</f>
        <v>1</v>
      </c>
      <c r="N391" s="102" t="s">
        <v>126</v>
      </c>
      <c r="O391" s="102" t="s">
        <v>439</v>
      </c>
      <c r="P391" s="102"/>
      <c r="Q391" s="8"/>
    </row>
    <row r="392" spans="1:17" ht="63" hidden="1" customHeight="1" thickBot="1" x14ac:dyDescent="0.3">
      <c r="A392" s="8"/>
      <c r="B392" s="9" t="s">
        <v>16</v>
      </c>
      <c r="C392" s="16" t="s">
        <v>119</v>
      </c>
      <c r="D392" s="10" t="s">
        <v>18</v>
      </c>
      <c r="E392" s="11" t="s">
        <v>125</v>
      </c>
      <c r="F392" s="12">
        <v>0.25</v>
      </c>
      <c r="G392" s="11" t="s">
        <v>125</v>
      </c>
      <c r="H392" s="12">
        <v>0.25</v>
      </c>
      <c r="I392" s="11" t="s">
        <v>125</v>
      </c>
      <c r="J392" s="12">
        <v>0.25</v>
      </c>
      <c r="K392" s="11" t="s">
        <v>125</v>
      </c>
      <c r="L392" s="12">
        <v>0.25</v>
      </c>
      <c r="M392" s="13">
        <f>F392+H392+J392+L392</f>
        <v>1</v>
      </c>
      <c r="N392" s="25" t="s">
        <v>126</v>
      </c>
      <c r="O392" s="25"/>
      <c r="P392" s="25"/>
      <c r="Q392" s="8"/>
    </row>
    <row r="393" spans="1:17" ht="63" hidden="1" customHeight="1" thickBot="1" x14ac:dyDescent="0.3">
      <c r="A393" s="8"/>
      <c r="B393" s="89" t="s">
        <v>405</v>
      </c>
      <c r="C393" s="90" t="s">
        <v>467</v>
      </c>
      <c r="D393" s="91" t="s">
        <v>126</v>
      </c>
      <c r="E393" s="97"/>
      <c r="F393" s="97"/>
      <c r="G393" s="97" t="s">
        <v>498</v>
      </c>
      <c r="H393" s="103">
        <v>1</v>
      </c>
      <c r="I393" s="97" t="s">
        <v>498</v>
      </c>
      <c r="J393" s="103">
        <v>1</v>
      </c>
      <c r="K393" s="97" t="s">
        <v>498</v>
      </c>
      <c r="L393" s="103">
        <v>1</v>
      </c>
      <c r="M393" s="94">
        <f>(F393+H393+J393+L393)/3</f>
        <v>1</v>
      </c>
      <c r="N393" s="102" t="s">
        <v>126</v>
      </c>
      <c r="O393" s="102"/>
      <c r="P393" s="102"/>
      <c r="Q393" s="8"/>
    </row>
    <row r="394" spans="1:17" ht="63" hidden="1" customHeight="1" thickBot="1" x14ac:dyDescent="0.3">
      <c r="A394" s="8"/>
      <c r="B394" s="89" t="s">
        <v>405</v>
      </c>
      <c r="C394" s="90" t="s">
        <v>528</v>
      </c>
      <c r="D394" s="91" t="s">
        <v>126</v>
      </c>
      <c r="E394" s="97"/>
      <c r="F394" s="97"/>
      <c r="G394" s="97" t="s">
        <v>542</v>
      </c>
      <c r="H394" s="103">
        <v>1</v>
      </c>
      <c r="I394" s="97" t="s">
        <v>542</v>
      </c>
      <c r="J394" s="103">
        <v>1</v>
      </c>
      <c r="K394" s="97" t="s">
        <v>542</v>
      </c>
      <c r="L394" s="103">
        <v>1</v>
      </c>
      <c r="M394" s="94">
        <f>(F394+H394+J394+L394)/3</f>
        <v>1</v>
      </c>
      <c r="N394" s="102" t="s">
        <v>126</v>
      </c>
      <c r="O394" s="102"/>
      <c r="P394" s="102"/>
      <c r="Q394" s="8"/>
    </row>
    <row r="395" spans="1:17" ht="63" hidden="1" customHeight="1" thickBot="1" x14ac:dyDescent="0.3">
      <c r="A395" s="8"/>
      <c r="B395" s="30" t="s">
        <v>131</v>
      </c>
      <c r="C395" s="31" t="s">
        <v>132</v>
      </c>
      <c r="D395" s="32" t="s">
        <v>18</v>
      </c>
      <c r="E395" s="33" t="s">
        <v>154</v>
      </c>
      <c r="F395" s="34">
        <v>1</v>
      </c>
      <c r="G395" s="33"/>
      <c r="H395" s="33"/>
      <c r="I395" s="33"/>
      <c r="J395" s="33"/>
      <c r="K395" s="33"/>
      <c r="L395" s="33"/>
      <c r="M395" s="35">
        <f t="shared" ref="M395:M425" si="15">F395+H395+J395+L395</f>
        <v>1</v>
      </c>
      <c r="N395" s="37" t="s">
        <v>155</v>
      </c>
      <c r="O395" s="37"/>
      <c r="P395" s="37"/>
      <c r="Q395" s="8"/>
    </row>
    <row r="396" spans="1:17" ht="63" hidden="1" customHeight="1" thickBot="1" x14ac:dyDescent="0.3">
      <c r="A396" s="8"/>
      <c r="B396" s="89" t="s">
        <v>405</v>
      </c>
      <c r="C396" s="90" t="s">
        <v>602</v>
      </c>
      <c r="D396" s="91" t="s">
        <v>227</v>
      </c>
      <c r="E396" s="92" t="s">
        <v>631</v>
      </c>
      <c r="F396" s="93">
        <v>0.5</v>
      </c>
      <c r="G396" s="92" t="s">
        <v>631</v>
      </c>
      <c r="H396" s="93">
        <v>0.5</v>
      </c>
      <c r="I396" s="92"/>
      <c r="J396" s="92"/>
      <c r="K396" s="92"/>
      <c r="L396" s="92"/>
      <c r="M396" s="94">
        <f t="shared" si="15"/>
        <v>1</v>
      </c>
      <c r="N396" s="102" t="s">
        <v>632</v>
      </c>
      <c r="O396" s="102"/>
      <c r="P396" s="102"/>
      <c r="Q396" s="8"/>
    </row>
    <row r="397" spans="1:17" ht="63" hidden="1" customHeight="1" thickBot="1" x14ac:dyDescent="0.3">
      <c r="A397" s="8"/>
      <c r="B397" s="89" t="s">
        <v>405</v>
      </c>
      <c r="C397" s="90" t="s">
        <v>602</v>
      </c>
      <c r="D397" s="91" t="s">
        <v>227</v>
      </c>
      <c r="E397" s="92" t="s">
        <v>633</v>
      </c>
      <c r="F397" s="93">
        <v>0.5</v>
      </c>
      <c r="G397" s="92" t="s">
        <v>633</v>
      </c>
      <c r="H397" s="93">
        <v>0.5</v>
      </c>
      <c r="I397" s="92"/>
      <c r="J397" s="92"/>
      <c r="K397" s="92"/>
      <c r="L397" s="92"/>
      <c r="M397" s="94">
        <f t="shared" si="15"/>
        <v>1</v>
      </c>
      <c r="N397" s="95" t="s">
        <v>632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602</v>
      </c>
      <c r="D398" s="91" t="s">
        <v>227</v>
      </c>
      <c r="E398" s="92" t="s">
        <v>634</v>
      </c>
      <c r="F398" s="93">
        <v>0.5</v>
      </c>
      <c r="G398" s="92" t="s">
        <v>634</v>
      </c>
      <c r="H398" s="93">
        <v>0.5</v>
      </c>
      <c r="I398" s="92"/>
      <c r="J398" s="92"/>
      <c r="K398" s="92"/>
      <c r="L398" s="92"/>
      <c r="M398" s="94">
        <f t="shared" si="15"/>
        <v>1</v>
      </c>
      <c r="N398" s="102" t="s">
        <v>632</v>
      </c>
      <c r="O398" s="102"/>
      <c r="P398" s="102"/>
      <c r="Q398" s="8"/>
    </row>
    <row r="399" spans="1:17" ht="63" hidden="1" customHeight="1" thickBot="1" x14ac:dyDescent="0.3">
      <c r="A399" s="8"/>
      <c r="B399" s="89" t="s">
        <v>405</v>
      </c>
      <c r="C399" s="90" t="s">
        <v>602</v>
      </c>
      <c r="D399" s="91" t="s">
        <v>227</v>
      </c>
      <c r="E399" s="92" t="s">
        <v>635</v>
      </c>
      <c r="F399" s="93">
        <v>0.25</v>
      </c>
      <c r="G399" s="92" t="s">
        <v>635</v>
      </c>
      <c r="H399" s="93">
        <v>0.25</v>
      </c>
      <c r="I399" s="92" t="s">
        <v>636</v>
      </c>
      <c r="J399" s="93">
        <v>0.25</v>
      </c>
      <c r="K399" s="92" t="s">
        <v>636</v>
      </c>
      <c r="L399" s="93">
        <v>0.25</v>
      </c>
      <c r="M399" s="94">
        <f t="shared" si="15"/>
        <v>1</v>
      </c>
      <c r="N399" s="102" t="s">
        <v>632</v>
      </c>
      <c r="O399" s="102"/>
      <c r="P399" s="102"/>
      <c r="Q399" s="8"/>
    </row>
    <row r="400" spans="1:17" ht="63" hidden="1" customHeight="1" thickBot="1" x14ac:dyDescent="0.3">
      <c r="A400" s="8"/>
      <c r="B400" s="89" t="s">
        <v>405</v>
      </c>
      <c r="C400" s="90" t="s">
        <v>602</v>
      </c>
      <c r="D400" s="91" t="s">
        <v>227</v>
      </c>
      <c r="E400" s="92" t="s">
        <v>637</v>
      </c>
      <c r="F400" s="93">
        <v>0.5</v>
      </c>
      <c r="G400" s="92" t="s">
        <v>637</v>
      </c>
      <c r="H400" s="93">
        <v>0.5</v>
      </c>
      <c r="I400" s="92"/>
      <c r="J400" s="92"/>
      <c r="K400" s="92"/>
      <c r="L400" s="92"/>
      <c r="M400" s="94">
        <f t="shared" si="15"/>
        <v>1</v>
      </c>
      <c r="N400" s="95" t="s">
        <v>632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602</v>
      </c>
      <c r="D401" s="91" t="s">
        <v>227</v>
      </c>
      <c r="E401" s="92"/>
      <c r="F401" s="92"/>
      <c r="G401" s="92" t="s">
        <v>638</v>
      </c>
      <c r="H401" s="93">
        <v>0.5</v>
      </c>
      <c r="I401" s="92" t="s">
        <v>638</v>
      </c>
      <c r="J401" s="93">
        <v>0.5</v>
      </c>
      <c r="K401" s="92"/>
      <c r="L401" s="92"/>
      <c r="M401" s="94">
        <f t="shared" si="15"/>
        <v>1</v>
      </c>
      <c r="N401" s="95" t="s">
        <v>632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602</v>
      </c>
      <c r="D402" s="91" t="s">
        <v>227</v>
      </c>
      <c r="E402" s="92"/>
      <c r="F402" s="92"/>
      <c r="G402" s="92" t="s">
        <v>639</v>
      </c>
      <c r="H402" s="93">
        <v>0.5</v>
      </c>
      <c r="I402" s="92" t="s">
        <v>639</v>
      </c>
      <c r="J402" s="93">
        <v>0.5</v>
      </c>
      <c r="K402" s="92"/>
      <c r="L402" s="92"/>
      <c r="M402" s="94">
        <f t="shared" si="15"/>
        <v>1</v>
      </c>
      <c r="N402" s="95" t="s">
        <v>632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665</v>
      </c>
      <c r="D403" s="91" t="s">
        <v>227</v>
      </c>
      <c r="E403" s="92" t="s">
        <v>666</v>
      </c>
      <c r="F403" s="93">
        <v>1</v>
      </c>
      <c r="G403" s="92"/>
      <c r="H403" s="92"/>
      <c r="I403" s="92"/>
      <c r="J403" s="92"/>
      <c r="K403" s="92"/>
      <c r="L403" s="92"/>
      <c r="M403" s="94">
        <f t="shared" si="15"/>
        <v>1</v>
      </c>
      <c r="N403" s="95" t="s">
        <v>667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665</v>
      </c>
      <c r="D404" s="91" t="s">
        <v>227</v>
      </c>
      <c r="E404" s="92" t="s">
        <v>668</v>
      </c>
      <c r="F404" s="92">
        <v>1</v>
      </c>
      <c r="G404" s="92"/>
      <c r="H404" s="92"/>
      <c r="I404" s="92" t="s">
        <v>668</v>
      </c>
      <c r="J404" s="92">
        <v>1</v>
      </c>
      <c r="K404" s="92"/>
      <c r="L404" s="92"/>
      <c r="M404" s="95">
        <f t="shared" si="15"/>
        <v>2</v>
      </c>
      <c r="N404" s="95" t="s">
        <v>667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665</v>
      </c>
      <c r="D405" s="91" t="s">
        <v>227</v>
      </c>
      <c r="E405" s="92"/>
      <c r="F405" s="92"/>
      <c r="G405" s="92" t="s">
        <v>669</v>
      </c>
      <c r="H405" s="93">
        <v>0.25</v>
      </c>
      <c r="I405" s="92" t="s">
        <v>669</v>
      </c>
      <c r="J405" s="93">
        <v>0.25</v>
      </c>
      <c r="K405" s="92" t="s">
        <v>669</v>
      </c>
      <c r="L405" s="93">
        <v>0.25</v>
      </c>
      <c r="M405" s="94">
        <f t="shared" si="15"/>
        <v>0.75</v>
      </c>
      <c r="N405" s="95" t="s">
        <v>667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665</v>
      </c>
      <c r="D406" s="91" t="s">
        <v>227</v>
      </c>
      <c r="E406" s="92" t="s">
        <v>670</v>
      </c>
      <c r="F406" s="92">
        <v>1</v>
      </c>
      <c r="G406" s="92"/>
      <c r="H406" s="92"/>
      <c r="I406" s="92" t="s">
        <v>671</v>
      </c>
      <c r="J406" s="92">
        <v>1</v>
      </c>
      <c r="K406" s="92"/>
      <c r="L406" s="92"/>
      <c r="M406" s="95">
        <f t="shared" si="15"/>
        <v>2</v>
      </c>
      <c r="N406" s="95" t="s">
        <v>667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672</v>
      </c>
      <c r="D407" s="91" t="s">
        <v>18</v>
      </c>
      <c r="E407" s="92" t="s">
        <v>673</v>
      </c>
      <c r="F407" s="93">
        <v>0.2</v>
      </c>
      <c r="G407" s="92" t="s">
        <v>674</v>
      </c>
      <c r="H407" s="93">
        <v>0.2</v>
      </c>
      <c r="I407" s="92" t="s">
        <v>674</v>
      </c>
      <c r="J407" s="93">
        <v>0.2</v>
      </c>
      <c r="K407" s="92" t="s">
        <v>674</v>
      </c>
      <c r="L407" s="93">
        <v>0.2</v>
      </c>
      <c r="M407" s="94">
        <f t="shared" si="15"/>
        <v>0.8</v>
      </c>
      <c r="N407" s="95" t="s">
        <v>667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672</v>
      </c>
      <c r="D408" s="91" t="s">
        <v>18</v>
      </c>
      <c r="E408" s="92" t="s">
        <v>675</v>
      </c>
      <c r="F408" s="93">
        <v>0.4</v>
      </c>
      <c r="G408" s="92" t="s">
        <v>676</v>
      </c>
      <c r="H408" s="92"/>
      <c r="I408" s="92"/>
      <c r="J408" s="92"/>
      <c r="K408" s="92"/>
      <c r="L408" s="92"/>
      <c r="M408" s="94">
        <f t="shared" si="15"/>
        <v>0.4</v>
      </c>
      <c r="N408" s="95" t="s">
        <v>667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672</v>
      </c>
      <c r="D409" s="91" t="s">
        <v>18</v>
      </c>
      <c r="E409" s="92"/>
      <c r="F409" s="92"/>
      <c r="G409" s="92" t="s">
        <v>677</v>
      </c>
      <c r="H409" s="93">
        <v>0.8</v>
      </c>
      <c r="I409" s="92"/>
      <c r="J409" s="92"/>
      <c r="K409" s="92"/>
      <c r="L409" s="92"/>
      <c r="M409" s="94">
        <f t="shared" si="15"/>
        <v>0.8</v>
      </c>
      <c r="N409" s="95" t="s">
        <v>667</v>
      </c>
      <c r="O409" s="95"/>
      <c r="P409" s="95"/>
      <c r="Q409" s="8"/>
    </row>
    <row r="410" spans="1:17" ht="63" hidden="1" customHeight="1" thickBot="1" x14ac:dyDescent="0.3">
      <c r="A410" s="8"/>
      <c r="B410" s="9" t="s">
        <v>16</v>
      </c>
      <c r="C410" s="16" t="s">
        <v>17</v>
      </c>
      <c r="D410" s="10" t="s">
        <v>18</v>
      </c>
      <c r="E410" s="17"/>
      <c r="F410" s="17"/>
      <c r="G410" s="17" t="s">
        <v>31</v>
      </c>
      <c r="H410" s="18">
        <v>0.33329999999999999</v>
      </c>
      <c r="I410" s="17" t="s">
        <v>31</v>
      </c>
      <c r="J410" s="18">
        <v>0.33329999999999999</v>
      </c>
      <c r="K410" s="17" t="s">
        <v>31</v>
      </c>
      <c r="L410" s="18">
        <v>0.33329999999999999</v>
      </c>
      <c r="M410" s="13">
        <f t="shared" si="15"/>
        <v>0.99990000000000001</v>
      </c>
      <c r="N410" s="25" t="s">
        <v>18</v>
      </c>
      <c r="O410" s="25"/>
      <c r="P410" s="25"/>
      <c r="Q410" s="8"/>
    </row>
    <row r="411" spans="1:17" ht="63" hidden="1" customHeight="1" thickBot="1" x14ac:dyDescent="0.3">
      <c r="A411" s="8"/>
      <c r="B411" s="9" t="s">
        <v>16</v>
      </c>
      <c r="C411" s="16" t="s">
        <v>17</v>
      </c>
      <c r="D411" s="10" t="s">
        <v>18</v>
      </c>
      <c r="E411" s="17"/>
      <c r="F411" s="17"/>
      <c r="G411" s="17" t="s">
        <v>32</v>
      </c>
      <c r="H411" s="18">
        <v>0.33329999999999999</v>
      </c>
      <c r="I411" s="17" t="s">
        <v>32</v>
      </c>
      <c r="J411" s="18">
        <v>0.33329999999999999</v>
      </c>
      <c r="K411" s="17" t="s">
        <v>32</v>
      </c>
      <c r="L411" s="18">
        <v>0.33329999999999999</v>
      </c>
      <c r="M411" s="13">
        <f t="shared" si="15"/>
        <v>0.99990000000000001</v>
      </c>
      <c r="N411" s="25" t="s">
        <v>18</v>
      </c>
      <c r="O411" s="25"/>
      <c r="P411" s="25"/>
      <c r="Q411" s="8"/>
    </row>
    <row r="412" spans="1:17" ht="63" hidden="1" customHeight="1" thickBot="1" x14ac:dyDescent="0.3">
      <c r="A412" s="8"/>
      <c r="B412" s="9" t="s">
        <v>16</v>
      </c>
      <c r="C412" s="16" t="s">
        <v>33</v>
      </c>
      <c r="D412" s="10" t="s">
        <v>18</v>
      </c>
      <c r="E412" s="17"/>
      <c r="F412" s="17"/>
      <c r="G412" s="17" t="s">
        <v>44</v>
      </c>
      <c r="H412" s="18">
        <v>0.33329999999999999</v>
      </c>
      <c r="I412" s="17" t="s">
        <v>44</v>
      </c>
      <c r="J412" s="18">
        <v>0.33329999999999999</v>
      </c>
      <c r="K412" s="17" t="s">
        <v>44</v>
      </c>
      <c r="L412" s="18">
        <v>0.33329999999999999</v>
      </c>
      <c r="M412" s="13">
        <f t="shared" si="15"/>
        <v>0.99990000000000001</v>
      </c>
      <c r="N412" s="25" t="s">
        <v>18</v>
      </c>
      <c r="O412" s="25"/>
      <c r="P412" s="25"/>
      <c r="Q412" s="8"/>
    </row>
    <row r="413" spans="1:17" ht="63" hidden="1" customHeight="1" thickBot="1" x14ac:dyDescent="0.3">
      <c r="A413" s="8"/>
      <c r="B413" s="9" t="s">
        <v>16</v>
      </c>
      <c r="C413" s="16" t="s">
        <v>98</v>
      </c>
      <c r="D413" s="10" t="s">
        <v>18</v>
      </c>
      <c r="E413" s="17"/>
      <c r="F413" s="17"/>
      <c r="G413" s="17" t="s">
        <v>118</v>
      </c>
      <c r="H413" s="18">
        <v>0.33329999999999999</v>
      </c>
      <c r="I413" s="17" t="s">
        <v>118</v>
      </c>
      <c r="J413" s="18">
        <v>0.33329999999999999</v>
      </c>
      <c r="K413" s="17" t="s">
        <v>118</v>
      </c>
      <c r="L413" s="18">
        <v>0.33329999999999999</v>
      </c>
      <c r="M413" s="13">
        <f t="shared" si="15"/>
        <v>0.99990000000000001</v>
      </c>
      <c r="N413" s="25" t="s">
        <v>18</v>
      </c>
      <c r="O413" s="25"/>
      <c r="P413" s="25"/>
      <c r="Q413" s="8"/>
    </row>
    <row r="414" spans="1:17" ht="63" hidden="1" customHeight="1" thickBot="1" x14ac:dyDescent="0.3">
      <c r="A414" s="8"/>
      <c r="B414" s="30" t="s">
        <v>131</v>
      </c>
      <c r="C414" s="31" t="s">
        <v>158</v>
      </c>
      <c r="D414" s="32" t="s">
        <v>18</v>
      </c>
      <c r="E414" s="38"/>
      <c r="F414" s="38"/>
      <c r="G414" s="38" t="s">
        <v>168</v>
      </c>
      <c r="H414" s="44">
        <v>0.33329999999999999</v>
      </c>
      <c r="I414" s="38" t="s">
        <v>168</v>
      </c>
      <c r="J414" s="44">
        <v>0.33329999999999999</v>
      </c>
      <c r="K414" s="38" t="s">
        <v>168</v>
      </c>
      <c r="L414" s="44">
        <v>0.33329999999999999</v>
      </c>
      <c r="M414" s="35">
        <f t="shared" si="15"/>
        <v>0.99990000000000001</v>
      </c>
      <c r="N414" s="45" t="s">
        <v>18</v>
      </c>
      <c r="O414" s="45"/>
      <c r="P414" s="45"/>
      <c r="Q414" s="8"/>
    </row>
    <row r="415" spans="1:17" ht="63" hidden="1" customHeight="1" thickBot="1" x14ac:dyDescent="0.3">
      <c r="A415" s="8"/>
      <c r="B415" s="30" t="s">
        <v>131</v>
      </c>
      <c r="C415" s="31" t="s">
        <v>158</v>
      </c>
      <c r="D415" s="32" t="s">
        <v>18</v>
      </c>
      <c r="E415" s="38"/>
      <c r="F415" s="38"/>
      <c r="G415" s="38" t="s">
        <v>192</v>
      </c>
      <c r="H415" s="44">
        <v>0.33329999999999999</v>
      </c>
      <c r="I415" s="38" t="s">
        <v>192</v>
      </c>
      <c r="J415" s="44">
        <v>0.33329999999999999</v>
      </c>
      <c r="K415" s="38" t="s">
        <v>192</v>
      </c>
      <c r="L415" s="44">
        <v>0.33329999999999999</v>
      </c>
      <c r="M415" s="35">
        <f t="shared" si="15"/>
        <v>0.99990000000000001</v>
      </c>
      <c r="N415" s="45" t="s">
        <v>18</v>
      </c>
      <c r="O415" s="45"/>
      <c r="P415" s="45"/>
      <c r="Q415" s="8"/>
    </row>
    <row r="416" spans="1:17" ht="63" hidden="1" customHeight="1" thickBot="1" x14ac:dyDescent="0.3">
      <c r="A416" s="8"/>
      <c r="B416" s="30" t="s">
        <v>131</v>
      </c>
      <c r="C416" s="31" t="s">
        <v>210</v>
      </c>
      <c r="D416" s="32" t="s">
        <v>18</v>
      </c>
      <c r="E416" s="38"/>
      <c r="F416" s="38"/>
      <c r="G416" s="38" t="s">
        <v>212</v>
      </c>
      <c r="H416" s="44">
        <v>0.33329999999999999</v>
      </c>
      <c r="I416" s="38" t="s">
        <v>212</v>
      </c>
      <c r="J416" s="44">
        <v>0.33329999999999999</v>
      </c>
      <c r="K416" s="38" t="s">
        <v>212</v>
      </c>
      <c r="L416" s="44">
        <v>0.33329999999999999</v>
      </c>
      <c r="M416" s="35">
        <f t="shared" si="15"/>
        <v>0.99990000000000001</v>
      </c>
      <c r="N416" s="45" t="s">
        <v>18</v>
      </c>
      <c r="O416" s="45"/>
      <c r="P416" s="45"/>
      <c r="Q416" s="8"/>
    </row>
    <row r="417" spans="1:17" ht="63" hidden="1" customHeight="1" thickBot="1" x14ac:dyDescent="0.3">
      <c r="A417" s="8"/>
      <c r="B417" s="48" t="s">
        <v>276</v>
      </c>
      <c r="C417" s="49" t="s">
        <v>277</v>
      </c>
      <c r="D417" s="50" t="s">
        <v>18</v>
      </c>
      <c r="E417" s="51"/>
      <c r="F417" s="51"/>
      <c r="G417" s="52" t="s">
        <v>278</v>
      </c>
      <c r="H417" s="53">
        <v>1</v>
      </c>
      <c r="I417" s="54"/>
      <c r="J417" s="54"/>
      <c r="K417" s="54"/>
      <c r="L417" s="54"/>
      <c r="M417" s="55">
        <f t="shared" si="15"/>
        <v>1</v>
      </c>
      <c r="N417" s="56" t="s">
        <v>18</v>
      </c>
      <c r="O417" s="56"/>
      <c r="P417" s="56"/>
      <c r="Q417" s="8"/>
    </row>
    <row r="418" spans="1:17" ht="63" hidden="1" customHeight="1" thickBot="1" x14ac:dyDescent="0.3">
      <c r="A418" s="8"/>
      <c r="B418" s="60" t="s">
        <v>308</v>
      </c>
      <c r="C418" s="61" t="s">
        <v>311</v>
      </c>
      <c r="D418" s="62" t="s">
        <v>18</v>
      </c>
      <c r="E418" s="63"/>
      <c r="F418" s="63"/>
      <c r="G418" s="63" t="s">
        <v>320</v>
      </c>
      <c r="H418" s="71">
        <v>0.33329999999999999</v>
      </c>
      <c r="I418" s="63" t="s">
        <v>320</v>
      </c>
      <c r="J418" s="71">
        <v>0.33329999999999999</v>
      </c>
      <c r="K418" s="63" t="s">
        <v>320</v>
      </c>
      <c r="L418" s="71">
        <v>0.33329999999999999</v>
      </c>
      <c r="M418" s="65">
        <f t="shared" si="15"/>
        <v>0.99990000000000001</v>
      </c>
      <c r="N418" s="66" t="s">
        <v>18</v>
      </c>
      <c r="O418" s="66"/>
      <c r="P418" s="66"/>
      <c r="Q418" s="8"/>
    </row>
    <row r="419" spans="1:17" ht="63" hidden="1" customHeight="1" thickBot="1" x14ac:dyDescent="0.3">
      <c r="A419" s="8"/>
      <c r="B419" s="60" t="s">
        <v>308</v>
      </c>
      <c r="C419" s="61" t="s">
        <v>311</v>
      </c>
      <c r="D419" s="62" t="s">
        <v>18</v>
      </c>
      <c r="E419" s="63"/>
      <c r="F419" s="63"/>
      <c r="G419" s="63" t="s">
        <v>321</v>
      </c>
      <c r="H419" s="71">
        <v>0.33329999999999999</v>
      </c>
      <c r="I419" s="63" t="s">
        <v>321</v>
      </c>
      <c r="J419" s="71">
        <v>0.33329999999999999</v>
      </c>
      <c r="K419" s="63" t="s">
        <v>321</v>
      </c>
      <c r="L419" s="71">
        <v>0.33329999999999999</v>
      </c>
      <c r="M419" s="65">
        <f t="shared" si="15"/>
        <v>0.99990000000000001</v>
      </c>
      <c r="N419" s="66" t="s">
        <v>18</v>
      </c>
      <c r="O419" s="66"/>
      <c r="P419" s="66"/>
      <c r="Q419" s="8"/>
    </row>
    <row r="420" spans="1:17" ht="63" hidden="1" customHeight="1" thickBot="1" x14ac:dyDescent="0.3">
      <c r="A420" s="8"/>
      <c r="B420" s="76" t="s">
        <v>372</v>
      </c>
      <c r="C420" s="77" t="s">
        <v>373</v>
      </c>
      <c r="D420" s="78" t="s">
        <v>18</v>
      </c>
      <c r="E420" s="81"/>
      <c r="F420" s="81"/>
      <c r="G420" s="81" t="s">
        <v>379</v>
      </c>
      <c r="H420" s="82">
        <v>0.33329999999999999</v>
      </c>
      <c r="I420" s="81" t="s">
        <v>379</v>
      </c>
      <c r="J420" s="82">
        <v>0.33329999999999999</v>
      </c>
      <c r="K420" s="81" t="s">
        <v>379</v>
      </c>
      <c r="L420" s="82">
        <v>0.33329999999999999</v>
      </c>
      <c r="M420" s="83">
        <f t="shared" si="15"/>
        <v>0.99990000000000001</v>
      </c>
      <c r="N420" s="84" t="s">
        <v>18</v>
      </c>
      <c r="O420" s="84"/>
      <c r="P420" s="84"/>
      <c r="Q420" s="8"/>
    </row>
    <row r="421" spans="1:17" ht="63" hidden="1" customHeight="1" thickBot="1" x14ac:dyDescent="0.3">
      <c r="A421" s="8"/>
      <c r="B421" s="89" t="s">
        <v>405</v>
      </c>
      <c r="C421" s="90" t="s">
        <v>467</v>
      </c>
      <c r="D421" s="91" t="s">
        <v>18</v>
      </c>
      <c r="E421" s="97"/>
      <c r="F421" s="97"/>
      <c r="G421" s="97" t="s">
        <v>498</v>
      </c>
      <c r="H421" s="103">
        <v>0.33329999999999999</v>
      </c>
      <c r="I421" s="97" t="s">
        <v>499</v>
      </c>
      <c r="J421" s="103">
        <v>0.33329999999999999</v>
      </c>
      <c r="K421" s="97" t="s">
        <v>499</v>
      </c>
      <c r="L421" s="103">
        <v>0.33329999999999999</v>
      </c>
      <c r="M421" s="94">
        <f t="shared" si="15"/>
        <v>0.99990000000000001</v>
      </c>
      <c r="N421" s="102" t="s">
        <v>18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570</v>
      </c>
      <c r="D422" s="91" t="s">
        <v>18</v>
      </c>
      <c r="E422" s="92" t="s">
        <v>572</v>
      </c>
      <c r="F422" s="92">
        <v>1</v>
      </c>
      <c r="G422" s="92" t="s">
        <v>573</v>
      </c>
      <c r="H422" s="92">
        <v>1</v>
      </c>
      <c r="I422" s="92"/>
      <c r="J422" s="92"/>
      <c r="K422" s="92"/>
      <c r="L422" s="92"/>
      <c r="M422" s="95">
        <f t="shared" si="15"/>
        <v>2</v>
      </c>
      <c r="N422" s="95" t="s">
        <v>18</v>
      </c>
      <c r="O422" s="95"/>
      <c r="P422" s="95"/>
      <c r="Q422" s="8"/>
    </row>
    <row r="423" spans="1:17" ht="63" hidden="1" customHeight="1" thickBot="1" x14ac:dyDescent="0.3">
      <c r="A423" s="8"/>
      <c r="B423" s="89" t="s">
        <v>405</v>
      </c>
      <c r="C423" s="90" t="s">
        <v>570</v>
      </c>
      <c r="D423" s="91" t="s">
        <v>18</v>
      </c>
      <c r="E423" s="97"/>
      <c r="F423" s="105"/>
      <c r="G423" s="97" t="s">
        <v>574</v>
      </c>
      <c r="H423" s="97">
        <v>7</v>
      </c>
      <c r="I423" s="97" t="s">
        <v>575</v>
      </c>
      <c r="J423" s="97">
        <v>15</v>
      </c>
      <c r="K423" s="97"/>
      <c r="L423" s="97"/>
      <c r="M423" s="95">
        <f t="shared" si="15"/>
        <v>22</v>
      </c>
      <c r="N423" s="102" t="s">
        <v>18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729</v>
      </c>
      <c r="H424" s="105">
        <v>1</v>
      </c>
      <c r="I424" s="97"/>
      <c r="J424" s="97"/>
      <c r="K424" s="97"/>
      <c r="L424" s="97"/>
      <c r="M424" s="94">
        <f t="shared" si="15"/>
        <v>1</v>
      </c>
      <c r="N424" s="102" t="s">
        <v>18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406</v>
      </c>
      <c r="D425" s="91" t="s">
        <v>227</v>
      </c>
      <c r="E425" s="97"/>
      <c r="F425" s="97"/>
      <c r="G425" s="97" t="s">
        <v>445</v>
      </c>
      <c r="H425" s="103">
        <v>0.33329999999999999</v>
      </c>
      <c r="I425" s="97"/>
      <c r="J425" s="103"/>
      <c r="K425" s="97"/>
      <c r="L425" s="103"/>
      <c r="M425" s="94">
        <f t="shared" si="15"/>
        <v>0.33329999999999999</v>
      </c>
      <c r="N425" s="102" t="s">
        <v>227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467</v>
      </c>
      <c r="D426" s="91" t="s">
        <v>227</v>
      </c>
      <c r="E426" s="97"/>
      <c r="F426" s="97"/>
      <c r="G426" s="97" t="s">
        <v>500</v>
      </c>
      <c r="H426" s="103">
        <v>1</v>
      </c>
      <c r="I426" s="97" t="s">
        <v>500</v>
      </c>
      <c r="J426" s="103">
        <v>1</v>
      </c>
      <c r="K426" s="97" t="s">
        <v>500</v>
      </c>
      <c r="L426" s="103">
        <v>1</v>
      </c>
      <c r="M426" s="94">
        <f t="shared" ref="M426:M431" si="16">(F426+H426+J426+L426)/3</f>
        <v>1</v>
      </c>
      <c r="N426" s="102" t="s">
        <v>227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467</v>
      </c>
      <c r="D427" s="91" t="s">
        <v>227</v>
      </c>
      <c r="E427" s="97"/>
      <c r="F427" s="97"/>
      <c r="G427" s="97" t="s">
        <v>501</v>
      </c>
      <c r="H427" s="103">
        <v>0.9</v>
      </c>
      <c r="I427" s="97" t="s">
        <v>501</v>
      </c>
      <c r="J427" s="103">
        <v>0.9</v>
      </c>
      <c r="K427" s="97" t="s">
        <v>501</v>
      </c>
      <c r="L427" s="103">
        <v>0.9</v>
      </c>
      <c r="M427" s="94">
        <f t="shared" si="16"/>
        <v>0.9</v>
      </c>
      <c r="N427" s="102" t="s">
        <v>227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467</v>
      </c>
      <c r="D428" s="91" t="s">
        <v>227</v>
      </c>
      <c r="E428" s="97"/>
      <c r="F428" s="97"/>
      <c r="G428" s="97" t="s">
        <v>502</v>
      </c>
      <c r="H428" s="103">
        <v>1</v>
      </c>
      <c r="I428" s="97" t="s">
        <v>502</v>
      </c>
      <c r="J428" s="103">
        <v>1</v>
      </c>
      <c r="K428" s="97" t="s">
        <v>502</v>
      </c>
      <c r="L428" s="103">
        <v>1</v>
      </c>
      <c r="M428" s="94">
        <f t="shared" si="16"/>
        <v>1</v>
      </c>
      <c r="N428" s="102" t="s">
        <v>227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467</v>
      </c>
      <c r="D429" s="91" t="s">
        <v>227</v>
      </c>
      <c r="E429" s="97"/>
      <c r="F429" s="97"/>
      <c r="G429" s="97" t="s">
        <v>503</v>
      </c>
      <c r="H429" s="103">
        <v>1</v>
      </c>
      <c r="I429" s="97" t="s">
        <v>503</v>
      </c>
      <c r="J429" s="103">
        <v>1</v>
      </c>
      <c r="K429" s="97" t="s">
        <v>503</v>
      </c>
      <c r="L429" s="103">
        <v>1</v>
      </c>
      <c r="M429" s="94">
        <f t="shared" si="16"/>
        <v>1</v>
      </c>
      <c r="N429" s="102" t="s">
        <v>227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528</v>
      </c>
      <c r="D430" s="91" t="s">
        <v>227</v>
      </c>
      <c r="E430" s="97"/>
      <c r="F430" s="97"/>
      <c r="G430" s="97" t="s">
        <v>543</v>
      </c>
      <c r="H430" s="103">
        <v>1</v>
      </c>
      <c r="I430" s="97" t="s">
        <v>544</v>
      </c>
      <c r="J430" s="103">
        <v>1</v>
      </c>
      <c r="K430" s="97" t="s">
        <v>545</v>
      </c>
      <c r="L430" s="103">
        <v>1</v>
      </c>
      <c r="M430" s="94">
        <f t="shared" si="16"/>
        <v>1</v>
      </c>
      <c r="N430" s="102" t="s">
        <v>227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528</v>
      </c>
      <c r="D431" s="91" t="s">
        <v>227</v>
      </c>
      <c r="E431" s="97"/>
      <c r="F431" s="97"/>
      <c r="G431" s="97" t="s">
        <v>546</v>
      </c>
      <c r="H431" s="103">
        <v>0.5</v>
      </c>
      <c r="I431" s="97" t="s">
        <v>546</v>
      </c>
      <c r="J431" s="103">
        <v>0.5</v>
      </c>
      <c r="K431" s="97"/>
      <c r="L431" s="103"/>
      <c r="M431" s="94">
        <f t="shared" si="16"/>
        <v>0.33333333333333331</v>
      </c>
      <c r="N431" s="102" t="s">
        <v>227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528</v>
      </c>
      <c r="D432" s="91" t="s">
        <v>227</v>
      </c>
      <c r="E432" s="97"/>
      <c r="F432" s="97"/>
      <c r="G432" s="97" t="s">
        <v>547</v>
      </c>
      <c r="H432" s="103">
        <v>1</v>
      </c>
      <c r="I432" s="97"/>
      <c r="J432" s="103"/>
      <c r="K432" s="97"/>
      <c r="L432" s="103"/>
      <c r="M432" s="94">
        <f>(F432+H432+J432+L432)</f>
        <v>1</v>
      </c>
      <c r="N432" s="102" t="s">
        <v>227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528</v>
      </c>
      <c r="D433" s="91" t="s">
        <v>227</v>
      </c>
      <c r="E433" s="97"/>
      <c r="F433" s="97"/>
      <c r="G433" s="97" t="s">
        <v>548</v>
      </c>
      <c r="H433" s="103">
        <v>1</v>
      </c>
      <c r="I433" s="97" t="s">
        <v>548</v>
      </c>
      <c r="J433" s="103">
        <v>1</v>
      </c>
      <c r="K433" s="97" t="s">
        <v>548</v>
      </c>
      <c r="L433" s="103">
        <v>1</v>
      </c>
      <c r="M433" s="94">
        <f>(F433+H433+J433+L433)/3</f>
        <v>1</v>
      </c>
      <c r="N433" s="102" t="s">
        <v>227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706</v>
      </c>
      <c r="D434" s="91" t="s">
        <v>227</v>
      </c>
      <c r="E434" s="92" t="s">
        <v>714</v>
      </c>
      <c r="F434" s="93">
        <v>0.5</v>
      </c>
      <c r="G434" s="92" t="s">
        <v>714</v>
      </c>
      <c r="H434" s="93">
        <v>0.5</v>
      </c>
      <c r="I434" s="92"/>
      <c r="J434" s="92"/>
      <c r="K434" s="92"/>
      <c r="L434" s="92"/>
      <c r="M434" s="94">
        <f>F434+H434+J434+L434</f>
        <v>1</v>
      </c>
      <c r="N434" s="95" t="s">
        <v>227</v>
      </c>
      <c r="O434" s="95"/>
      <c r="P434" s="95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ref="B4:P434" xr:uid="{F9EB3E47-AAB5-4228-808E-2447457A5D0C}">
    <filterColumn colId="5">
      <customFilters>
        <customFilter operator="notEqual" val=" "/>
      </customFilters>
    </filterColumn>
    <filterColumn colId="12">
      <filters>
        <filter val="Cordinación del Sistema de  Gestión Ambiental"/>
        <filter val="Oficina de Calidad"/>
      </filters>
    </filterColumn>
    <sortState xmlns:xlrd2="http://schemas.microsoft.com/office/spreadsheetml/2017/richdata2" ref="B5:P434">
      <sortCondition ref="N5:N434"/>
      <sortCondition ref="O5:O434"/>
      <sortCondition ref="P5:P434"/>
    </sortState>
  </autoFilter>
  <mergeCells count="2">
    <mergeCell ref="N1:P2"/>
    <mergeCell ref="B2:D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7882-6FCB-46B1-B162-85FD6511BA0B}">
  <sheetPr>
    <tabColor theme="9"/>
  </sheetPr>
  <dimension ref="A1:G60"/>
  <sheetViews>
    <sheetView showGridLines="0" workbookViewId="0">
      <selection activeCell="K25" sqref="K25"/>
    </sheetView>
  </sheetViews>
  <sheetFormatPr baseColWidth="10" defaultRowHeight="15" x14ac:dyDescent="0.25"/>
  <cols>
    <col min="1" max="1" width="44.28515625" bestFit="1" customWidth="1"/>
    <col min="2" max="2" width="3.5703125" style="135" customWidth="1"/>
    <col min="3" max="3" width="65.28515625" bestFit="1" customWidth="1"/>
    <col min="4" max="4" width="2.7109375" style="135" customWidth="1"/>
    <col min="5" max="5" width="31" bestFit="1" customWidth="1"/>
    <col min="6" max="6" width="3.42578125" style="135" customWidth="1"/>
    <col min="7" max="7" width="32.140625" customWidth="1"/>
  </cols>
  <sheetData>
    <row r="1" spans="1:7" ht="15.75" thickBot="1" x14ac:dyDescent="0.3"/>
    <row r="2" spans="1:7" ht="16.5" thickBot="1" x14ac:dyDescent="0.3">
      <c r="A2" s="136" t="s">
        <v>1</v>
      </c>
      <c r="B2" s="137"/>
      <c r="C2" s="138" t="s">
        <v>2</v>
      </c>
      <c r="D2" s="137"/>
      <c r="E2" s="139" t="s">
        <v>3</v>
      </c>
      <c r="F2" s="140"/>
      <c r="G2" s="141" t="s">
        <v>13</v>
      </c>
    </row>
    <row r="3" spans="1:7" ht="15.75" thickBot="1" x14ac:dyDescent="0.3">
      <c r="A3" s="142" t="s">
        <v>16</v>
      </c>
      <c r="B3" s="143"/>
      <c r="C3" s="144" t="s">
        <v>17</v>
      </c>
      <c r="D3" s="143"/>
      <c r="E3" s="145" t="s">
        <v>18</v>
      </c>
      <c r="F3" s="146"/>
      <c r="G3" s="147" t="s">
        <v>18</v>
      </c>
    </row>
    <row r="4" spans="1:7" ht="24.75" thickBot="1" x14ac:dyDescent="0.3">
      <c r="A4" s="148" t="s">
        <v>131</v>
      </c>
      <c r="B4" s="143"/>
      <c r="C4" s="149" t="s">
        <v>33</v>
      </c>
      <c r="D4" s="150"/>
      <c r="E4" s="145" t="s">
        <v>227</v>
      </c>
      <c r="F4" s="146"/>
      <c r="G4" s="165" t="s">
        <v>21</v>
      </c>
    </row>
    <row r="5" spans="1:7" ht="15.75" thickBot="1" x14ac:dyDescent="0.3">
      <c r="A5" s="148" t="s">
        <v>276</v>
      </c>
      <c r="B5" s="143"/>
      <c r="C5" s="149" t="s">
        <v>45</v>
      </c>
      <c r="D5" s="150"/>
      <c r="E5" s="145" t="s">
        <v>126</v>
      </c>
      <c r="F5" s="146"/>
      <c r="G5" s="165" t="s">
        <v>148</v>
      </c>
    </row>
    <row r="6" spans="1:7" ht="24.75" thickBot="1" x14ac:dyDescent="0.3">
      <c r="A6" s="148" t="s">
        <v>308</v>
      </c>
      <c r="B6" s="143"/>
      <c r="C6" s="149" t="s">
        <v>52</v>
      </c>
      <c r="D6" s="150"/>
      <c r="E6" s="151" t="s">
        <v>43</v>
      </c>
      <c r="F6" s="146"/>
      <c r="G6" s="165" t="s">
        <v>214</v>
      </c>
    </row>
    <row r="7" spans="1:7" ht="15.75" thickBot="1" x14ac:dyDescent="0.3">
      <c r="A7" s="148" t="s">
        <v>372</v>
      </c>
      <c r="B7" s="143"/>
      <c r="C7" s="149" t="s">
        <v>74</v>
      </c>
      <c r="D7" s="150"/>
      <c r="F7" s="146"/>
      <c r="G7" s="165" t="s">
        <v>76</v>
      </c>
    </row>
    <row r="8" spans="1:7" ht="24.75" thickBot="1" x14ac:dyDescent="0.3">
      <c r="A8" s="152" t="s">
        <v>405</v>
      </c>
      <c r="B8" s="143"/>
      <c r="C8" s="149" t="s">
        <v>82</v>
      </c>
      <c r="D8" s="150"/>
      <c r="F8" s="146"/>
      <c r="G8" s="165" t="s">
        <v>51</v>
      </c>
    </row>
    <row r="9" spans="1:7" ht="15.75" thickBot="1" x14ac:dyDescent="0.3">
      <c r="B9" s="143"/>
      <c r="C9" s="149" t="s">
        <v>98</v>
      </c>
      <c r="D9" s="150"/>
      <c r="F9" s="146"/>
      <c r="G9" s="165" t="s">
        <v>81</v>
      </c>
    </row>
    <row r="10" spans="1:7" ht="15.75" thickBot="1" x14ac:dyDescent="0.3">
      <c r="B10" s="143"/>
      <c r="C10" s="149" t="s">
        <v>119</v>
      </c>
      <c r="D10" s="150"/>
      <c r="F10" s="146"/>
      <c r="G10" s="165" t="s">
        <v>101</v>
      </c>
    </row>
    <row r="11" spans="1:7" ht="15.75" thickBot="1" x14ac:dyDescent="0.3">
      <c r="B11" s="143"/>
      <c r="C11" s="149" t="s">
        <v>127</v>
      </c>
      <c r="D11" s="150"/>
      <c r="F11" s="146"/>
      <c r="G11" s="165" t="s">
        <v>239</v>
      </c>
    </row>
    <row r="12" spans="1:7" ht="15.75" thickBot="1" x14ac:dyDescent="0.3">
      <c r="B12" s="153"/>
      <c r="C12" s="149" t="s">
        <v>132</v>
      </c>
      <c r="D12" s="150"/>
      <c r="F12" s="146"/>
      <c r="G12" s="165" t="s">
        <v>155</v>
      </c>
    </row>
    <row r="13" spans="1:7" ht="15.75" thickBot="1" x14ac:dyDescent="0.3">
      <c r="B13" s="153"/>
      <c r="C13" s="149" t="s">
        <v>156</v>
      </c>
      <c r="D13" s="150"/>
      <c r="F13" s="146"/>
      <c r="G13" s="165" t="s">
        <v>266</v>
      </c>
    </row>
    <row r="14" spans="1:7" ht="24.75" thickBot="1" x14ac:dyDescent="0.3">
      <c r="B14" s="153"/>
      <c r="C14" s="149" t="s">
        <v>158</v>
      </c>
      <c r="D14" s="150"/>
      <c r="F14" s="146"/>
      <c r="G14" s="165" t="s">
        <v>67</v>
      </c>
    </row>
    <row r="15" spans="1:7" ht="15.75" thickBot="1" x14ac:dyDescent="0.3">
      <c r="B15" s="153"/>
      <c r="C15" s="149" t="s">
        <v>193</v>
      </c>
      <c r="D15" s="150"/>
      <c r="F15" s="146"/>
      <c r="G15" s="165" t="s">
        <v>20</v>
      </c>
    </row>
    <row r="16" spans="1:7" ht="24.75" thickBot="1" x14ac:dyDescent="0.3">
      <c r="B16" s="153"/>
      <c r="C16" s="149" t="s">
        <v>204</v>
      </c>
      <c r="D16" s="150"/>
      <c r="F16" s="146"/>
      <c r="G16" s="165" t="s">
        <v>774</v>
      </c>
    </row>
    <row r="17" spans="2:7" ht="24.75" thickBot="1" x14ac:dyDescent="0.3">
      <c r="B17" s="153"/>
      <c r="C17" s="149" t="s">
        <v>210</v>
      </c>
      <c r="D17" s="150"/>
      <c r="F17" s="146"/>
      <c r="G17" s="165" t="s">
        <v>54</v>
      </c>
    </row>
    <row r="18" spans="2:7" ht="24.75" thickBot="1" x14ac:dyDescent="0.3">
      <c r="B18" s="153"/>
      <c r="C18" s="149" t="s">
        <v>240</v>
      </c>
      <c r="D18" s="150"/>
      <c r="F18" s="146"/>
      <c r="G18" s="165" t="s">
        <v>60</v>
      </c>
    </row>
    <row r="19" spans="2:7" ht="24.75" thickBot="1" x14ac:dyDescent="0.3">
      <c r="B19" s="153"/>
      <c r="C19" s="149" t="s">
        <v>249</v>
      </c>
      <c r="D19" s="150"/>
      <c r="F19" s="146"/>
      <c r="G19" s="165" t="s">
        <v>56</v>
      </c>
    </row>
    <row r="20" spans="2:7" ht="24.75" thickBot="1" x14ac:dyDescent="0.3">
      <c r="B20" s="153"/>
      <c r="C20" s="149" t="s">
        <v>262</v>
      </c>
      <c r="D20" s="150"/>
      <c r="F20" s="146"/>
      <c r="G20" s="165" t="s">
        <v>58</v>
      </c>
    </row>
    <row r="21" spans="2:7" ht="36.75" thickBot="1" x14ac:dyDescent="0.3">
      <c r="B21" s="153"/>
      <c r="C21" s="149" t="s">
        <v>277</v>
      </c>
      <c r="D21" s="150"/>
      <c r="F21" s="146"/>
      <c r="G21" s="165" t="s">
        <v>30</v>
      </c>
    </row>
    <row r="22" spans="2:7" ht="15.75" thickBot="1" x14ac:dyDescent="0.3">
      <c r="B22" s="153"/>
      <c r="C22" s="149" t="s">
        <v>279</v>
      </c>
      <c r="D22" s="150"/>
      <c r="F22" s="146"/>
      <c r="G22" s="165" t="s">
        <v>63</v>
      </c>
    </row>
    <row r="23" spans="2:7" ht="36.75" thickBot="1" x14ac:dyDescent="0.3">
      <c r="B23" s="153"/>
      <c r="C23" s="154" t="s">
        <v>284</v>
      </c>
      <c r="D23" s="153"/>
      <c r="F23" s="146"/>
      <c r="G23" s="165" t="s">
        <v>227</v>
      </c>
    </row>
    <row r="24" spans="2:7" ht="24.75" thickBot="1" x14ac:dyDescent="0.3">
      <c r="B24" s="153"/>
      <c r="C24" s="154" t="s">
        <v>289</v>
      </c>
      <c r="D24" s="153"/>
      <c r="F24" s="146"/>
      <c r="G24" s="165" t="s">
        <v>96</v>
      </c>
    </row>
    <row r="25" spans="2:7" ht="15.75" thickBot="1" x14ac:dyDescent="0.3">
      <c r="B25" s="153"/>
      <c r="C25" s="154" t="s">
        <v>292</v>
      </c>
      <c r="D25" s="153"/>
      <c r="F25" s="146"/>
      <c r="G25" s="165" t="s">
        <v>525</v>
      </c>
    </row>
    <row r="26" spans="2:7" ht="15.75" thickBot="1" x14ac:dyDescent="0.3">
      <c r="B26" s="153"/>
      <c r="C26" s="154" t="s">
        <v>305</v>
      </c>
      <c r="D26" s="153"/>
      <c r="F26" s="146"/>
      <c r="G26" s="165" t="s">
        <v>42</v>
      </c>
    </row>
    <row r="27" spans="2:7" ht="15.75" thickBot="1" x14ac:dyDescent="0.3">
      <c r="B27" s="150"/>
      <c r="C27" s="154" t="s">
        <v>311</v>
      </c>
      <c r="D27" s="153"/>
      <c r="F27" s="146"/>
      <c r="G27" s="165" t="s">
        <v>314</v>
      </c>
    </row>
    <row r="28" spans="2:7" ht="15.75" thickBot="1" x14ac:dyDescent="0.3">
      <c r="B28" s="150"/>
      <c r="C28" s="154" t="s">
        <v>322</v>
      </c>
      <c r="D28" s="153"/>
      <c r="F28" s="146"/>
      <c r="G28" s="165" t="s">
        <v>667</v>
      </c>
    </row>
    <row r="29" spans="2:7" ht="15.75" thickBot="1" x14ac:dyDescent="0.3">
      <c r="B29" s="150"/>
      <c r="C29" s="154" t="s">
        <v>334</v>
      </c>
      <c r="D29" s="153"/>
      <c r="F29" s="146"/>
      <c r="G29" s="165" t="s">
        <v>48</v>
      </c>
    </row>
    <row r="30" spans="2:7" ht="24.75" thickBot="1" x14ac:dyDescent="0.3">
      <c r="B30" s="150"/>
      <c r="C30" s="154" t="s">
        <v>337</v>
      </c>
      <c r="D30" s="153"/>
      <c r="F30" s="146"/>
      <c r="G30" s="165" t="s">
        <v>453</v>
      </c>
    </row>
    <row r="31" spans="2:7" ht="15.75" thickBot="1" x14ac:dyDescent="0.3">
      <c r="B31" s="150"/>
      <c r="C31" s="154" t="s">
        <v>344</v>
      </c>
      <c r="D31" s="153"/>
      <c r="F31" s="146"/>
      <c r="G31" s="165" t="s">
        <v>494</v>
      </c>
    </row>
    <row r="32" spans="2:7" ht="15.75" thickBot="1" x14ac:dyDescent="0.3">
      <c r="B32" s="150"/>
      <c r="C32" s="154" t="s">
        <v>352</v>
      </c>
      <c r="D32" s="153"/>
      <c r="F32" s="146"/>
      <c r="G32" s="165" t="s">
        <v>469</v>
      </c>
    </row>
    <row r="33" spans="2:7" ht="15.75" thickBot="1" x14ac:dyDescent="0.3">
      <c r="B33" s="150"/>
      <c r="C33" s="154" t="s">
        <v>354</v>
      </c>
      <c r="D33" s="153"/>
      <c r="F33" s="146"/>
      <c r="G33" s="165" t="s">
        <v>451</v>
      </c>
    </row>
    <row r="34" spans="2:7" ht="24.75" thickBot="1" x14ac:dyDescent="0.3">
      <c r="B34" s="150"/>
      <c r="C34" s="154" t="s">
        <v>359</v>
      </c>
      <c r="D34" s="153"/>
      <c r="F34" s="146"/>
      <c r="G34" s="165" t="s">
        <v>475</v>
      </c>
    </row>
    <row r="35" spans="2:7" ht="15.75" thickBot="1" x14ac:dyDescent="0.3">
      <c r="B35" s="150"/>
      <c r="C35" s="154" t="s">
        <v>364</v>
      </c>
      <c r="D35" s="153"/>
      <c r="F35" s="146"/>
      <c r="G35" s="165" t="s">
        <v>484</v>
      </c>
    </row>
    <row r="36" spans="2:7" ht="24.75" thickBot="1" x14ac:dyDescent="0.3">
      <c r="B36" s="150"/>
      <c r="C36" s="154" t="s">
        <v>366</v>
      </c>
      <c r="D36" s="153"/>
      <c r="F36" s="146"/>
      <c r="G36" s="165" t="s">
        <v>126</v>
      </c>
    </row>
    <row r="37" spans="2:7" ht="15.75" thickBot="1" x14ac:dyDescent="0.3">
      <c r="B37" s="150"/>
      <c r="C37" s="154" t="s">
        <v>369</v>
      </c>
      <c r="D37" s="153"/>
      <c r="F37" s="146"/>
      <c r="G37" s="165" t="s">
        <v>43</v>
      </c>
    </row>
    <row r="38" spans="2:7" ht="24.75" thickBot="1" x14ac:dyDescent="0.3">
      <c r="B38" s="153"/>
      <c r="C38" s="154" t="s">
        <v>373</v>
      </c>
      <c r="D38" s="153"/>
      <c r="F38" s="146"/>
      <c r="G38" s="165" t="s">
        <v>40</v>
      </c>
    </row>
    <row r="39" spans="2:7" ht="24.75" thickBot="1" x14ac:dyDescent="0.3">
      <c r="B39" s="153"/>
      <c r="C39" s="154" t="s">
        <v>767</v>
      </c>
      <c r="D39" s="153"/>
      <c r="F39" s="146"/>
      <c r="G39" s="165" t="s">
        <v>100</v>
      </c>
    </row>
    <row r="40" spans="2:7" ht="24.75" thickBot="1" x14ac:dyDescent="0.3">
      <c r="B40" s="153"/>
      <c r="C40" s="154" t="s">
        <v>380</v>
      </c>
      <c r="D40" s="153"/>
      <c r="F40" s="146"/>
      <c r="G40" s="165" t="s">
        <v>425</v>
      </c>
    </row>
    <row r="41" spans="2:7" ht="36.75" thickBot="1" x14ac:dyDescent="0.3">
      <c r="B41" s="153"/>
      <c r="C41" s="154" t="s">
        <v>390</v>
      </c>
      <c r="D41" s="153"/>
      <c r="F41" s="146"/>
      <c r="G41" s="165" t="s">
        <v>532</v>
      </c>
    </row>
    <row r="42" spans="2:7" ht="15.75" thickBot="1" x14ac:dyDescent="0.3">
      <c r="B42" s="153"/>
      <c r="C42" s="154" t="s">
        <v>396</v>
      </c>
      <c r="D42" s="153"/>
      <c r="F42" s="146"/>
      <c r="G42" s="165" t="s">
        <v>466</v>
      </c>
    </row>
    <row r="43" spans="2:7" ht="24.75" thickBot="1" x14ac:dyDescent="0.3">
      <c r="B43" s="153"/>
      <c r="C43" s="154" t="s">
        <v>401</v>
      </c>
      <c r="D43" s="153"/>
      <c r="F43" s="146"/>
      <c r="G43" s="165" t="s">
        <v>417</v>
      </c>
    </row>
    <row r="44" spans="2:7" ht="15.75" thickBot="1" x14ac:dyDescent="0.3">
      <c r="B44" s="153"/>
      <c r="C44" s="154" t="s">
        <v>406</v>
      </c>
      <c r="D44" s="153"/>
      <c r="F44" s="146"/>
      <c r="G44" s="165" t="s">
        <v>439</v>
      </c>
    </row>
    <row r="45" spans="2:7" ht="24.75" thickBot="1" x14ac:dyDescent="0.3">
      <c r="B45" s="153"/>
      <c r="C45" s="154" t="s">
        <v>446</v>
      </c>
      <c r="D45" s="153"/>
      <c r="F45" s="146"/>
      <c r="G45" s="165" t="s">
        <v>444</v>
      </c>
    </row>
    <row r="46" spans="2:7" ht="24.75" thickBot="1" x14ac:dyDescent="0.3">
      <c r="B46" s="153"/>
      <c r="C46" s="154" t="s">
        <v>467</v>
      </c>
      <c r="D46" s="153"/>
      <c r="F46" s="146"/>
    </row>
    <row r="47" spans="2:7" ht="15.75" thickBot="1" x14ac:dyDescent="0.3">
      <c r="B47" s="153"/>
      <c r="C47" s="149" t="s">
        <v>504</v>
      </c>
      <c r="D47" s="150"/>
      <c r="F47" s="146"/>
    </row>
    <row r="48" spans="2:7" ht="15.75" thickBot="1" x14ac:dyDescent="0.3">
      <c r="B48" s="153"/>
      <c r="C48" s="149" t="s">
        <v>528</v>
      </c>
      <c r="D48" s="150"/>
      <c r="F48" s="146"/>
    </row>
    <row r="49" spans="2:6" ht="15.75" thickBot="1" x14ac:dyDescent="0.3">
      <c r="B49" s="153"/>
      <c r="C49" s="149" t="s">
        <v>549</v>
      </c>
      <c r="D49" s="150"/>
      <c r="F49" s="155"/>
    </row>
    <row r="50" spans="2:6" ht="15.75" thickBot="1" x14ac:dyDescent="0.3">
      <c r="B50" s="153"/>
      <c r="C50" s="149" t="s">
        <v>570</v>
      </c>
      <c r="D50" s="150"/>
      <c r="F50" s="155"/>
    </row>
    <row r="51" spans="2:6" ht="24.75" thickBot="1" x14ac:dyDescent="0.3">
      <c r="B51" s="153"/>
      <c r="C51" s="154" t="s">
        <v>576</v>
      </c>
      <c r="D51" s="153"/>
      <c r="F51" s="155"/>
    </row>
    <row r="52" spans="2:6" ht="15.75" thickBot="1" x14ac:dyDescent="0.3">
      <c r="B52" s="153"/>
      <c r="C52" s="154" t="s">
        <v>583</v>
      </c>
      <c r="D52" s="153"/>
      <c r="F52" s="155"/>
    </row>
    <row r="53" spans="2:6" ht="24.75" thickBot="1" x14ac:dyDescent="0.3">
      <c r="B53" s="153"/>
      <c r="C53" s="154" t="s">
        <v>602</v>
      </c>
      <c r="D53" s="153"/>
      <c r="F53" s="155"/>
    </row>
    <row r="54" spans="2:6" ht="24.75" thickBot="1" x14ac:dyDescent="0.3">
      <c r="B54" s="153"/>
      <c r="C54" s="154" t="s">
        <v>640</v>
      </c>
      <c r="D54" s="153"/>
      <c r="F54" s="155"/>
    </row>
    <row r="55" spans="2:6" ht="15.75" thickBot="1" x14ac:dyDescent="0.3">
      <c r="B55" s="153"/>
      <c r="C55" s="154" t="s">
        <v>665</v>
      </c>
      <c r="D55" s="153"/>
      <c r="F55" s="155"/>
    </row>
    <row r="56" spans="2:6" ht="15.75" thickBot="1" x14ac:dyDescent="0.3">
      <c r="B56" s="153"/>
      <c r="C56" s="154" t="s">
        <v>672</v>
      </c>
      <c r="D56" s="153"/>
      <c r="F56" s="155"/>
    </row>
    <row r="57" spans="2:6" ht="15.75" thickBot="1" x14ac:dyDescent="0.3">
      <c r="B57" s="153"/>
      <c r="C57" s="154" t="s">
        <v>678</v>
      </c>
      <c r="D57" s="153"/>
      <c r="F57" s="155"/>
    </row>
    <row r="58" spans="2:6" ht="15.75" thickBot="1" x14ac:dyDescent="0.3">
      <c r="B58" s="153"/>
      <c r="C58" s="154" t="s">
        <v>684</v>
      </c>
      <c r="D58" s="153"/>
      <c r="F58" s="155"/>
    </row>
    <row r="59" spans="2:6" ht="15.75" thickBot="1" x14ac:dyDescent="0.3">
      <c r="B59" s="153"/>
      <c r="C59" s="154" t="s">
        <v>706</v>
      </c>
      <c r="D59" s="153"/>
      <c r="F59" s="155"/>
    </row>
    <row r="60" spans="2:6" ht="15.75" thickBot="1" x14ac:dyDescent="0.3">
      <c r="B60" s="153"/>
      <c r="C60" s="156" t="s">
        <v>715</v>
      </c>
      <c r="D60" s="150"/>
      <c r="F60" s="146"/>
    </row>
  </sheetData>
  <pageMargins left="0.7" right="0.7" top="0.75" bottom="0.75" header="0.3" footer="0.3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07234-575F-4887-9DF9-1A2C8F857A1F}">
  <sheetPr filterMode="1"/>
  <dimension ref="A1:R435"/>
  <sheetViews>
    <sheetView showGridLines="0" zoomScaleNormal="100" workbookViewId="0">
      <selection activeCell="G64" sqref="G64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760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84.75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80.25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1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17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1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1. Campo Multidimensional de Aprendizaje (CMA).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E4D1-2921-4554-B0DC-7AFAC784194F}">
  <sheetPr filterMode="1"/>
  <dimension ref="A1:R435"/>
  <sheetViews>
    <sheetView showGridLines="0" topLeftCell="D150" zoomScale="120" zoomScaleNormal="120" workbookViewId="0">
      <selection activeCell="O154" sqref="O154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761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33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33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33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33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90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33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33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33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99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76.5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2. Misión trascendente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0AE2-A231-479E-AA49-19CACF63981F}">
  <sheetPr filterMode="1"/>
  <dimension ref="A1:R435"/>
  <sheetViews>
    <sheetView showGridLines="0" topLeftCell="A167" zoomScaleNormal="100" workbookViewId="0">
      <selection activeCell="G173" sqref="G173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762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6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3. Cultura Translocal Transmoderna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3523-92EE-40CF-B928-E2DB65A72E9F}">
  <sheetPr filterMode="1"/>
  <dimension ref="A1:R435"/>
  <sheetViews>
    <sheetView showGridLines="0" topLeftCell="B210" zoomScale="110" zoomScaleNormal="110" workbookViewId="0">
      <selection activeCell="G209" sqref="G209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33.28515625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763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9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9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hidden="1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hidden="1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hidden="1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hidden="1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hidden="1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hidden="1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hidden="1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hidden="1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hidden="1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hidden="1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hidden="1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hidden="1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hidden="1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hidden="1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hidden="1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hidden="1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hidden="1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hidden="1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hidden="1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hidden="1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hidden="1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hidden="1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74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4. Bienestar Universitario constitutivo de la vida y la libertad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B506-3FBB-4334-8DA2-700DFDE84BD1}">
  <sheetPr filterMode="1"/>
  <dimension ref="A1:R435"/>
  <sheetViews>
    <sheetView showGridLines="0" zoomScale="70" zoomScaleNormal="70" workbookViewId="0">
      <selection activeCell="B1" sqref="B1"/>
    </sheetView>
  </sheetViews>
  <sheetFormatPr baseColWidth="10" defaultColWidth="0" defaultRowHeight="63" customHeight="1" x14ac:dyDescent="0.25"/>
  <cols>
    <col min="1" max="1" width="1.85546875" style="1" customWidth="1"/>
    <col min="2" max="2" width="30.140625" style="2" customWidth="1"/>
    <col min="3" max="3" width="41.140625" style="2" customWidth="1"/>
    <col min="4" max="4" width="34.140625" style="1" bestFit="1" customWidth="1"/>
    <col min="5" max="5" width="28" style="1" hidden="1" customWidth="1"/>
    <col min="6" max="6" width="11.7109375" style="1" hidden="1" customWidth="1"/>
    <col min="7" max="7" width="28" style="1" customWidth="1"/>
    <col min="8" max="8" width="11.140625" style="1" bestFit="1" customWidth="1"/>
    <col min="9" max="9" width="28" style="1" hidden="1" customWidth="1"/>
    <col min="10" max="10" width="11.5703125" style="1" hidden="1" customWidth="1"/>
    <col min="11" max="11" width="28" style="1" hidden="1" customWidth="1"/>
    <col min="12" max="12" width="11.5703125" style="1" hidden="1" customWidth="1"/>
    <col min="13" max="13" width="11.5703125" style="1" customWidth="1"/>
    <col min="14" max="16" width="28.28515625" style="1" customWidth="1"/>
    <col min="17" max="17" width="11.42578125" style="1" customWidth="1"/>
    <col min="18" max="18" width="0" style="1" hidden="1" customWidth="1"/>
    <col min="19" max="16384" width="11.42578125" style="1" hidden="1"/>
  </cols>
  <sheetData>
    <row r="1" spans="1:17" ht="63" customHeight="1" x14ac:dyDescent="0.2">
      <c r="O1" s="3"/>
    </row>
    <row r="2" spans="1:17" ht="63" customHeight="1" x14ac:dyDescent="0.9">
      <c r="B2" s="170" t="s">
        <v>759</v>
      </c>
      <c r="C2" s="170"/>
      <c r="D2" s="170"/>
      <c r="N2" s="169" t="s">
        <v>764</v>
      </c>
      <c r="O2" s="169"/>
      <c r="P2" s="169"/>
    </row>
    <row r="3" spans="1:17" ht="63" customHeight="1" thickBot="1" x14ac:dyDescent="0.3"/>
    <row r="4" spans="1:17" ht="63" customHeight="1" thickBot="1" x14ac:dyDescent="0.3">
      <c r="B4" s="4" t="s">
        <v>1</v>
      </c>
      <c r="C4" s="4" t="s">
        <v>2</v>
      </c>
      <c r="D4" s="5" t="s">
        <v>3</v>
      </c>
      <c r="E4" s="5" t="s">
        <v>4</v>
      </c>
      <c r="F4" s="6" t="s">
        <v>5</v>
      </c>
      <c r="G4" s="5" t="s">
        <v>6</v>
      </c>
      <c r="H4" s="6" t="s">
        <v>7</v>
      </c>
      <c r="I4" s="5" t="s">
        <v>8</v>
      </c>
      <c r="J4" s="6" t="s">
        <v>9</v>
      </c>
      <c r="K4" s="5" t="s">
        <v>10</v>
      </c>
      <c r="L4" s="6" t="s">
        <v>11</v>
      </c>
      <c r="M4" s="6" t="s">
        <v>12</v>
      </c>
      <c r="N4" s="7" t="s">
        <v>13</v>
      </c>
      <c r="O4" s="7" t="s">
        <v>14</v>
      </c>
      <c r="P4" s="7" t="s">
        <v>15</v>
      </c>
    </row>
    <row r="5" spans="1:17" ht="63" hidden="1" customHeight="1" thickBot="1" x14ac:dyDescent="0.3">
      <c r="A5" s="8"/>
      <c r="B5" s="9" t="s">
        <v>16</v>
      </c>
      <c r="C5" s="9" t="s">
        <v>17</v>
      </c>
      <c r="D5" s="10" t="s">
        <v>18</v>
      </c>
      <c r="E5" s="11" t="s">
        <v>19</v>
      </c>
      <c r="F5" s="12">
        <v>0.5</v>
      </c>
      <c r="G5" s="11"/>
      <c r="H5" s="11"/>
      <c r="I5" s="11" t="s">
        <v>19</v>
      </c>
      <c r="J5" s="12">
        <v>0.5</v>
      </c>
      <c r="K5" s="11"/>
      <c r="L5" s="11"/>
      <c r="M5" s="13">
        <f>F5+H5+J5+L5</f>
        <v>1</v>
      </c>
      <c r="N5" s="14" t="s">
        <v>20</v>
      </c>
      <c r="O5" s="14" t="s">
        <v>21</v>
      </c>
      <c r="P5" s="14"/>
      <c r="Q5" s="8"/>
    </row>
    <row r="6" spans="1:17" ht="52.5" hidden="1" customHeight="1" thickBot="1" x14ac:dyDescent="0.3">
      <c r="A6" s="8"/>
      <c r="B6" s="9" t="s">
        <v>16</v>
      </c>
      <c r="C6" s="9" t="s">
        <v>17</v>
      </c>
      <c r="D6" s="10" t="s">
        <v>18</v>
      </c>
      <c r="E6" s="11"/>
      <c r="F6" s="11"/>
      <c r="G6" s="11"/>
      <c r="H6" s="11"/>
      <c r="I6" s="11" t="s">
        <v>22</v>
      </c>
      <c r="J6" s="11">
        <v>2</v>
      </c>
      <c r="K6" s="11" t="s">
        <v>23</v>
      </c>
      <c r="L6" s="11">
        <v>1</v>
      </c>
      <c r="M6" s="15">
        <f>F6+H6+J6+L6</f>
        <v>3</v>
      </c>
      <c r="N6" s="14" t="s">
        <v>20</v>
      </c>
      <c r="O6" s="14" t="s">
        <v>21</v>
      </c>
      <c r="P6" s="14"/>
      <c r="Q6" s="8"/>
    </row>
    <row r="7" spans="1:17" ht="63" hidden="1" customHeight="1" thickBot="1" x14ac:dyDescent="0.3">
      <c r="A7" s="8"/>
      <c r="B7" s="9" t="s">
        <v>16</v>
      </c>
      <c r="C7" s="16" t="s">
        <v>17</v>
      </c>
      <c r="D7" s="10" t="s">
        <v>18</v>
      </c>
      <c r="E7" s="17"/>
      <c r="F7" s="17"/>
      <c r="G7" s="17" t="s">
        <v>24</v>
      </c>
      <c r="H7" s="18">
        <v>1</v>
      </c>
      <c r="I7" s="17" t="s">
        <v>24</v>
      </c>
      <c r="J7" s="18">
        <v>1</v>
      </c>
      <c r="K7" s="17" t="s">
        <v>24</v>
      </c>
      <c r="L7" s="18">
        <v>1</v>
      </c>
      <c r="M7" s="13">
        <f>(F7+H7+J7+L7)/3</f>
        <v>1</v>
      </c>
      <c r="N7" s="19" t="s">
        <v>20</v>
      </c>
      <c r="O7" s="19" t="s">
        <v>21</v>
      </c>
      <c r="P7" s="19"/>
      <c r="Q7" s="8"/>
    </row>
    <row r="8" spans="1:17" ht="63" hidden="1" customHeight="1" thickBot="1" x14ac:dyDescent="0.3">
      <c r="A8" s="8"/>
      <c r="B8" s="9" t="s">
        <v>16</v>
      </c>
      <c r="C8" s="16" t="s">
        <v>17</v>
      </c>
      <c r="D8" s="10" t="s">
        <v>18</v>
      </c>
      <c r="E8" s="17"/>
      <c r="F8" s="17"/>
      <c r="G8" s="17" t="s">
        <v>25</v>
      </c>
      <c r="H8" s="18">
        <v>1</v>
      </c>
      <c r="I8" s="17"/>
      <c r="J8" s="18"/>
      <c r="K8" s="17"/>
      <c r="L8" s="18"/>
      <c r="M8" s="13">
        <f t="shared" ref="M8:M39" si="0">F8+H8+J8+L8</f>
        <v>1</v>
      </c>
      <c r="N8" s="20" t="s">
        <v>20</v>
      </c>
      <c r="O8" s="20"/>
      <c r="P8" s="20"/>
      <c r="Q8" s="8"/>
    </row>
    <row r="9" spans="1:17" ht="63" hidden="1" customHeight="1" thickBot="1" x14ac:dyDescent="0.3">
      <c r="A9" s="8"/>
      <c r="B9" s="9" t="s">
        <v>16</v>
      </c>
      <c r="C9" s="9" t="s">
        <v>17</v>
      </c>
      <c r="D9" s="10" t="s">
        <v>18</v>
      </c>
      <c r="E9" s="11"/>
      <c r="F9" s="11"/>
      <c r="G9" s="11" t="s">
        <v>26</v>
      </c>
      <c r="H9" s="12">
        <v>0.5</v>
      </c>
      <c r="I9" s="11"/>
      <c r="J9" s="11"/>
      <c r="K9" s="11" t="s">
        <v>26</v>
      </c>
      <c r="L9" s="12">
        <v>0.5</v>
      </c>
      <c r="M9" s="13">
        <f t="shared" si="0"/>
        <v>1</v>
      </c>
      <c r="N9" s="15" t="s">
        <v>21</v>
      </c>
      <c r="O9" s="15"/>
      <c r="P9" s="15"/>
      <c r="Q9" s="8"/>
    </row>
    <row r="10" spans="1:17" ht="63" hidden="1" customHeight="1" thickBot="1" x14ac:dyDescent="0.3">
      <c r="A10" s="8"/>
      <c r="B10" s="9" t="s">
        <v>16</v>
      </c>
      <c r="C10" s="9" t="s">
        <v>17</v>
      </c>
      <c r="D10" s="10" t="s">
        <v>18</v>
      </c>
      <c r="E10" s="11" t="s">
        <v>27</v>
      </c>
      <c r="F10" s="12">
        <v>0.25</v>
      </c>
      <c r="G10" s="11" t="s">
        <v>27</v>
      </c>
      <c r="H10" s="12">
        <v>0.25</v>
      </c>
      <c r="I10" s="11" t="s">
        <v>27</v>
      </c>
      <c r="J10" s="12">
        <v>0.25</v>
      </c>
      <c r="K10" s="11" t="s">
        <v>27</v>
      </c>
      <c r="L10" s="12">
        <v>0.25</v>
      </c>
      <c r="M10" s="13">
        <f t="shared" si="0"/>
        <v>1</v>
      </c>
      <c r="N10" s="14" t="s">
        <v>21</v>
      </c>
      <c r="O10" s="14"/>
      <c r="P10" s="14"/>
      <c r="Q10" s="8"/>
    </row>
    <row r="11" spans="1:17" ht="63" hidden="1" customHeight="1" thickBot="1" x14ac:dyDescent="0.3">
      <c r="A11" s="8"/>
      <c r="B11" s="9" t="s">
        <v>16</v>
      </c>
      <c r="C11" s="9" t="s">
        <v>17</v>
      </c>
      <c r="D11" s="10" t="s">
        <v>18</v>
      </c>
      <c r="E11" s="11" t="s">
        <v>28</v>
      </c>
      <c r="F11" s="12">
        <v>0.25</v>
      </c>
      <c r="G11" s="11" t="s">
        <v>28</v>
      </c>
      <c r="H11" s="12">
        <v>0.25</v>
      </c>
      <c r="I11" s="11" t="s">
        <v>28</v>
      </c>
      <c r="J11" s="12">
        <v>0.25</v>
      </c>
      <c r="K11" s="11" t="s">
        <v>28</v>
      </c>
      <c r="L11" s="12">
        <v>0.25</v>
      </c>
      <c r="M11" s="13">
        <f t="shared" si="0"/>
        <v>1</v>
      </c>
      <c r="N11" s="14" t="s">
        <v>21</v>
      </c>
      <c r="O11" s="14"/>
      <c r="P11" s="14"/>
      <c r="Q11" s="8"/>
    </row>
    <row r="12" spans="1:17" ht="63" hidden="1" customHeight="1" thickBot="1" x14ac:dyDescent="0.3">
      <c r="A12" s="8"/>
      <c r="B12" s="9" t="s">
        <v>16</v>
      </c>
      <c r="C12" s="9" t="s">
        <v>17</v>
      </c>
      <c r="D12" s="10" t="s">
        <v>18</v>
      </c>
      <c r="E12" s="11" t="s">
        <v>29</v>
      </c>
      <c r="F12" s="11">
        <v>1</v>
      </c>
      <c r="G12" s="11"/>
      <c r="H12" s="11"/>
      <c r="I12" s="11"/>
      <c r="J12" s="11"/>
      <c r="K12" s="11"/>
      <c r="L12" s="11"/>
      <c r="M12" s="15">
        <f t="shared" si="0"/>
        <v>1</v>
      </c>
      <c r="N12" s="11" t="s">
        <v>21</v>
      </c>
      <c r="O12" s="11" t="s">
        <v>30</v>
      </c>
      <c r="P12" s="11"/>
      <c r="Q12" s="8"/>
    </row>
    <row r="13" spans="1:17" ht="63" hidden="1" customHeight="1" thickBot="1" x14ac:dyDescent="0.3">
      <c r="A13" s="8"/>
      <c r="B13" s="9" t="s">
        <v>16</v>
      </c>
      <c r="C13" s="16" t="s">
        <v>17</v>
      </c>
      <c r="D13" s="10" t="s">
        <v>18</v>
      </c>
      <c r="E13" s="17"/>
      <c r="F13" s="17"/>
      <c r="G13" s="17" t="s">
        <v>31</v>
      </c>
      <c r="H13" s="18">
        <v>0.33329999999999999</v>
      </c>
      <c r="I13" s="17" t="s">
        <v>31</v>
      </c>
      <c r="J13" s="18">
        <v>0.33329999999999999</v>
      </c>
      <c r="K13" s="17" t="s">
        <v>31</v>
      </c>
      <c r="L13" s="18">
        <v>0.33329999999999999</v>
      </c>
      <c r="M13" s="13">
        <f t="shared" si="0"/>
        <v>0.99990000000000001</v>
      </c>
      <c r="N13" s="19" t="s">
        <v>18</v>
      </c>
      <c r="O13" s="19"/>
      <c r="P13" s="19"/>
      <c r="Q13" s="8"/>
    </row>
    <row r="14" spans="1:17" ht="63" hidden="1" customHeight="1" thickBot="1" x14ac:dyDescent="0.3">
      <c r="A14" s="8"/>
      <c r="B14" s="9" t="s">
        <v>16</v>
      </c>
      <c r="C14" s="16" t="s">
        <v>17</v>
      </c>
      <c r="D14" s="10" t="s">
        <v>18</v>
      </c>
      <c r="E14" s="17"/>
      <c r="F14" s="17"/>
      <c r="G14" s="17" t="s">
        <v>32</v>
      </c>
      <c r="H14" s="18">
        <v>0.33329999999999999</v>
      </c>
      <c r="I14" s="17" t="s">
        <v>32</v>
      </c>
      <c r="J14" s="18">
        <v>0.33329999999999999</v>
      </c>
      <c r="K14" s="17" t="s">
        <v>32</v>
      </c>
      <c r="L14" s="18">
        <v>0.33329999999999999</v>
      </c>
      <c r="M14" s="13">
        <f t="shared" si="0"/>
        <v>0.99990000000000001</v>
      </c>
      <c r="N14" s="19" t="s">
        <v>18</v>
      </c>
      <c r="O14" s="19"/>
      <c r="P14" s="19"/>
      <c r="Q14" s="8"/>
    </row>
    <row r="15" spans="1:17" ht="63" hidden="1" customHeight="1" thickBot="1" x14ac:dyDescent="0.3">
      <c r="A15" s="8"/>
      <c r="B15" s="9" t="s">
        <v>16</v>
      </c>
      <c r="C15" s="16" t="s">
        <v>33</v>
      </c>
      <c r="D15" s="10" t="s">
        <v>18</v>
      </c>
      <c r="E15" s="11" t="s">
        <v>34</v>
      </c>
      <c r="F15" s="11">
        <v>1</v>
      </c>
      <c r="G15" s="11"/>
      <c r="H15" s="11"/>
      <c r="I15" s="21"/>
      <c r="J15" s="21"/>
      <c r="K15" s="21"/>
      <c r="L15" s="11"/>
      <c r="M15" s="15">
        <f t="shared" si="0"/>
        <v>1</v>
      </c>
      <c r="N15" s="14" t="s">
        <v>21</v>
      </c>
      <c r="O15" s="14"/>
      <c r="P15" s="14"/>
      <c r="Q15" s="8"/>
    </row>
    <row r="16" spans="1:17" ht="63" hidden="1" customHeight="1" thickBot="1" x14ac:dyDescent="0.3">
      <c r="A16" s="8"/>
      <c r="B16" s="9" t="s">
        <v>16</v>
      </c>
      <c r="C16" s="16" t="s">
        <v>33</v>
      </c>
      <c r="D16" s="10" t="s">
        <v>18</v>
      </c>
      <c r="E16" s="11"/>
      <c r="F16" s="11"/>
      <c r="G16" s="17"/>
      <c r="H16" s="17"/>
      <c r="I16" s="21" t="s">
        <v>35</v>
      </c>
      <c r="J16" s="12">
        <v>0.5</v>
      </c>
      <c r="K16" s="21" t="s">
        <v>35</v>
      </c>
      <c r="L16" s="12">
        <v>0.5</v>
      </c>
      <c r="M16" s="13">
        <f t="shared" si="0"/>
        <v>1</v>
      </c>
      <c r="N16" s="14" t="s">
        <v>21</v>
      </c>
      <c r="O16" s="14"/>
      <c r="P16" s="14"/>
      <c r="Q16" s="8"/>
    </row>
    <row r="17" spans="1:17" ht="63" hidden="1" customHeight="1" thickBot="1" x14ac:dyDescent="0.3">
      <c r="A17" s="8"/>
      <c r="B17" s="9" t="s">
        <v>16</v>
      </c>
      <c r="C17" s="16" t="s">
        <v>33</v>
      </c>
      <c r="D17" s="10" t="s">
        <v>18</v>
      </c>
      <c r="E17" s="11" t="s">
        <v>36</v>
      </c>
      <c r="F17" s="12">
        <v>0.5</v>
      </c>
      <c r="G17" s="11" t="s">
        <v>37</v>
      </c>
      <c r="H17" s="12">
        <v>0.5</v>
      </c>
      <c r="I17" s="11"/>
      <c r="J17" s="11"/>
      <c r="K17" s="11"/>
      <c r="L17" s="11"/>
      <c r="M17" s="13">
        <f t="shared" si="0"/>
        <v>1</v>
      </c>
      <c r="N17" s="14" t="s">
        <v>38</v>
      </c>
      <c r="O17" s="14" t="s">
        <v>21</v>
      </c>
      <c r="P17" s="14"/>
      <c r="Q17" s="8"/>
    </row>
    <row r="18" spans="1:17" ht="63" hidden="1" customHeight="1" thickBot="1" x14ac:dyDescent="0.3">
      <c r="A18" s="8"/>
      <c r="B18" s="9" t="s">
        <v>16</v>
      </c>
      <c r="C18" s="16" t="s">
        <v>33</v>
      </c>
      <c r="D18" s="10" t="s">
        <v>18</v>
      </c>
      <c r="E18" s="17" t="s">
        <v>39</v>
      </c>
      <c r="F18" s="22">
        <v>0.5</v>
      </c>
      <c r="G18" s="17" t="s">
        <v>39</v>
      </c>
      <c r="H18" s="22">
        <v>0.5</v>
      </c>
      <c r="I18" s="17"/>
      <c r="J18" s="17"/>
      <c r="K18" s="17"/>
      <c r="L18" s="17"/>
      <c r="M18" s="13">
        <f t="shared" si="0"/>
        <v>1</v>
      </c>
      <c r="N18" s="19" t="s">
        <v>40</v>
      </c>
      <c r="O18" s="19"/>
      <c r="P18" s="19"/>
      <c r="Q18" s="8"/>
    </row>
    <row r="19" spans="1:17" ht="63" hidden="1" customHeight="1" thickBot="1" x14ac:dyDescent="0.3">
      <c r="A19" s="8"/>
      <c r="B19" s="9" t="s">
        <v>16</v>
      </c>
      <c r="C19" s="16" t="s">
        <v>33</v>
      </c>
      <c r="D19" s="10" t="s">
        <v>18</v>
      </c>
      <c r="E19" s="17"/>
      <c r="F19" s="17"/>
      <c r="G19" s="17" t="s">
        <v>41</v>
      </c>
      <c r="H19" s="22">
        <v>1</v>
      </c>
      <c r="I19" s="11"/>
      <c r="J19" s="11"/>
      <c r="K19" s="11"/>
      <c r="L19" s="11"/>
      <c r="M19" s="13">
        <f t="shared" si="0"/>
        <v>1</v>
      </c>
      <c r="N19" s="14" t="s">
        <v>42</v>
      </c>
      <c r="O19" s="14" t="s">
        <v>43</v>
      </c>
      <c r="P19" s="14"/>
      <c r="Q19" s="8"/>
    </row>
    <row r="20" spans="1:17" ht="63" hidden="1" customHeight="1" thickBot="1" x14ac:dyDescent="0.3">
      <c r="A20" s="8"/>
      <c r="B20" s="9" t="s">
        <v>16</v>
      </c>
      <c r="C20" s="16" t="s">
        <v>33</v>
      </c>
      <c r="D20" s="10" t="s">
        <v>18</v>
      </c>
      <c r="E20" s="17"/>
      <c r="F20" s="17"/>
      <c r="G20" s="17" t="s">
        <v>44</v>
      </c>
      <c r="H20" s="18">
        <v>0.33329999999999999</v>
      </c>
      <c r="I20" s="17" t="s">
        <v>44</v>
      </c>
      <c r="J20" s="18">
        <v>0.33329999999999999</v>
      </c>
      <c r="K20" s="17" t="s">
        <v>44</v>
      </c>
      <c r="L20" s="18">
        <v>0.33329999999999999</v>
      </c>
      <c r="M20" s="13">
        <f t="shared" si="0"/>
        <v>0.99990000000000001</v>
      </c>
      <c r="N20" s="19" t="s">
        <v>18</v>
      </c>
      <c r="O20" s="19"/>
      <c r="P20" s="19"/>
      <c r="Q20" s="8"/>
    </row>
    <row r="21" spans="1:17" ht="63" hidden="1" customHeight="1" thickBot="1" x14ac:dyDescent="0.3">
      <c r="A21" s="8"/>
      <c r="B21" s="9" t="s">
        <v>16</v>
      </c>
      <c r="C21" s="16" t="s">
        <v>45</v>
      </c>
      <c r="D21" s="10" t="s">
        <v>18</v>
      </c>
      <c r="E21" s="17" t="s">
        <v>46</v>
      </c>
      <c r="F21" s="22">
        <v>1</v>
      </c>
      <c r="G21" s="17" t="s">
        <v>47</v>
      </c>
      <c r="H21" s="22">
        <v>1</v>
      </c>
      <c r="I21" s="23"/>
      <c r="J21" s="23"/>
      <c r="K21" s="23"/>
      <c r="L21" s="17"/>
      <c r="M21" s="13">
        <f t="shared" si="0"/>
        <v>2</v>
      </c>
      <c r="N21" s="19" t="s">
        <v>20</v>
      </c>
      <c r="O21" s="19" t="s">
        <v>48</v>
      </c>
      <c r="P21" s="19"/>
      <c r="Q21" s="8"/>
    </row>
    <row r="22" spans="1:17" ht="63" hidden="1" customHeight="1" thickBot="1" x14ac:dyDescent="0.3">
      <c r="A22" s="8"/>
      <c r="B22" s="9" t="s">
        <v>16</v>
      </c>
      <c r="C22" s="16" t="s">
        <v>45</v>
      </c>
      <c r="D22" s="10" t="s">
        <v>18</v>
      </c>
      <c r="E22" s="17"/>
      <c r="F22" s="17"/>
      <c r="G22" s="11" t="s">
        <v>49</v>
      </c>
      <c r="H22" s="12">
        <v>1</v>
      </c>
      <c r="I22" s="11"/>
      <c r="J22" s="11"/>
      <c r="K22" s="11"/>
      <c r="L22" s="11"/>
      <c r="M22" s="13">
        <f t="shared" si="0"/>
        <v>1</v>
      </c>
      <c r="N22" s="14" t="s">
        <v>40</v>
      </c>
      <c r="O22" s="14"/>
      <c r="P22" s="14"/>
      <c r="Q22" s="8"/>
    </row>
    <row r="23" spans="1:17" ht="63" hidden="1" customHeight="1" thickBot="1" x14ac:dyDescent="0.3">
      <c r="A23" s="8"/>
      <c r="B23" s="9" t="s">
        <v>16</v>
      </c>
      <c r="C23" s="16" t="s">
        <v>45</v>
      </c>
      <c r="D23" s="10" t="s">
        <v>18</v>
      </c>
      <c r="E23" s="11" t="s">
        <v>50</v>
      </c>
      <c r="F23" s="12">
        <v>0.5</v>
      </c>
      <c r="G23" s="11" t="s">
        <v>50</v>
      </c>
      <c r="H23" s="12">
        <v>0.5</v>
      </c>
      <c r="I23" s="11"/>
      <c r="J23" s="11"/>
      <c r="K23" s="11"/>
      <c r="L23" s="11"/>
      <c r="M23" s="13">
        <f t="shared" si="0"/>
        <v>1</v>
      </c>
      <c r="N23" s="14" t="s">
        <v>51</v>
      </c>
      <c r="O23" s="14"/>
      <c r="P23" s="14"/>
      <c r="Q23" s="8"/>
    </row>
    <row r="24" spans="1:17" ht="63" hidden="1" customHeight="1" thickBot="1" x14ac:dyDescent="0.3">
      <c r="A24" s="8"/>
      <c r="B24" s="9" t="s">
        <v>16</v>
      </c>
      <c r="C24" s="16" t="s">
        <v>52</v>
      </c>
      <c r="D24" s="10" t="s">
        <v>18</v>
      </c>
      <c r="E24" s="11" t="s">
        <v>53</v>
      </c>
      <c r="F24" s="12">
        <f t="shared" ref="F24:F29" si="1">100%/3</f>
        <v>0.33333333333333331</v>
      </c>
      <c r="G24" s="11" t="s">
        <v>53</v>
      </c>
      <c r="H24" s="12">
        <f t="shared" ref="H24:H29" si="2">100%/3</f>
        <v>0.33333333333333331</v>
      </c>
      <c r="I24" s="11" t="s">
        <v>53</v>
      </c>
      <c r="J24" s="12">
        <f t="shared" ref="J24:J29" si="3">100%/3</f>
        <v>0.33333333333333331</v>
      </c>
      <c r="K24" s="11"/>
      <c r="L24" s="11"/>
      <c r="M24" s="13">
        <f t="shared" si="0"/>
        <v>1</v>
      </c>
      <c r="N24" s="14" t="s">
        <v>54</v>
      </c>
      <c r="O24" s="14"/>
      <c r="P24" s="14"/>
      <c r="Q24" s="8"/>
    </row>
    <row r="25" spans="1:17" ht="63" hidden="1" customHeight="1" thickBot="1" x14ac:dyDescent="0.3">
      <c r="A25" s="8"/>
      <c r="B25" s="9" t="s">
        <v>16</v>
      </c>
      <c r="C25" s="16" t="s">
        <v>52</v>
      </c>
      <c r="D25" s="10" t="s">
        <v>18</v>
      </c>
      <c r="E25" s="11" t="s">
        <v>55</v>
      </c>
      <c r="F25" s="12">
        <f t="shared" si="1"/>
        <v>0.33333333333333331</v>
      </c>
      <c r="G25" s="11" t="s">
        <v>55</v>
      </c>
      <c r="H25" s="12">
        <f t="shared" si="2"/>
        <v>0.33333333333333331</v>
      </c>
      <c r="I25" s="11" t="s">
        <v>55</v>
      </c>
      <c r="J25" s="12">
        <f t="shared" si="3"/>
        <v>0.33333333333333331</v>
      </c>
      <c r="K25" s="11"/>
      <c r="L25" s="11"/>
      <c r="M25" s="13">
        <f t="shared" si="0"/>
        <v>1</v>
      </c>
      <c r="N25" s="14" t="s">
        <v>56</v>
      </c>
      <c r="O25" s="14"/>
      <c r="P25" s="14"/>
      <c r="Q25" s="8"/>
    </row>
    <row r="26" spans="1:17" ht="63" hidden="1" customHeight="1" thickBot="1" x14ac:dyDescent="0.3">
      <c r="A26" s="8"/>
      <c r="B26" s="9" t="s">
        <v>16</v>
      </c>
      <c r="C26" s="16" t="s">
        <v>52</v>
      </c>
      <c r="D26" s="10" t="s">
        <v>18</v>
      </c>
      <c r="E26" s="11" t="s">
        <v>57</v>
      </c>
      <c r="F26" s="12">
        <f t="shared" si="1"/>
        <v>0.33333333333333331</v>
      </c>
      <c r="G26" s="11" t="s">
        <v>57</v>
      </c>
      <c r="H26" s="12">
        <f t="shared" si="2"/>
        <v>0.33333333333333331</v>
      </c>
      <c r="I26" s="11" t="s">
        <v>57</v>
      </c>
      <c r="J26" s="12">
        <f t="shared" si="3"/>
        <v>0.33333333333333331</v>
      </c>
      <c r="K26" s="11"/>
      <c r="L26" s="11"/>
      <c r="M26" s="13">
        <f t="shared" si="0"/>
        <v>1</v>
      </c>
      <c r="N26" s="24" t="s">
        <v>58</v>
      </c>
      <c r="O26" s="24"/>
      <c r="P26" s="24"/>
      <c r="Q26" s="8"/>
    </row>
    <row r="27" spans="1:17" ht="63" hidden="1" customHeight="1" thickBot="1" x14ac:dyDescent="0.3">
      <c r="A27" s="8"/>
      <c r="B27" s="9" t="s">
        <v>16</v>
      </c>
      <c r="C27" s="16" t="s">
        <v>52</v>
      </c>
      <c r="D27" s="10" t="s">
        <v>18</v>
      </c>
      <c r="E27" s="11" t="s">
        <v>59</v>
      </c>
      <c r="F27" s="12">
        <f t="shared" si="1"/>
        <v>0.33333333333333331</v>
      </c>
      <c r="G27" s="11" t="s">
        <v>59</v>
      </c>
      <c r="H27" s="12">
        <f t="shared" si="2"/>
        <v>0.33333333333333331</v>
      </c>
      <c r="I27" s="11" t="s">
        <v>59</v>
      </c>
      <c r="J27" s="12">
        <f t="shared" si="3"/>
        <v>0.33333333333333331</v>
      </c>
      <c r="K27" s="11"/>
      <c r="L27" s="11"/>
      <c r="M27" s="13">
        <f t="shared" si="0"/>
        <v>1</v>
      </c>
      <c r="N27" s="15" t="s">
        <v>60</v>
      </c>
      <c r="O27" s="15"/>
      <c r="P27" s="15"/>
      <c r="Q27" s="8"/>
    </row>
    <row r="28" spans="1:17" ht="63" hidden="1" customHeight="1" thickBot="1" x14ac:dyDescent="0.3">
      <c r="A28" s="8"/>
      <c r="B28" s="9" t="s">
        <v>16</v>
      </c>
      <c r="C28" s="16" t="s">
        <v>52</v>
      </c>
      <c r="D28" s="10" t="s">
        <v>18</v>
      </c>
      <c r="E28" s="11" t="s">
        <v>61</v>
      </c>
      <c r="F28" s="12">
        <f t="shared" si="1"/>
        <v>0.33333333333333331</v>
      </c>
      <c r="G28" s="11" t="s">
        <v>61</v>
      </c>
      <c r="H28" s="12">
        <f t="shared" si="2"/>
        <v>0.33333333333333331</v>
      </c>
      <c r="I28" s="11" t="s">
        <v>61</v>
      </c>
      <c r="J28" s="12">
        <f t="shared" si="3"/>
        <v>0.33333333333333331</v>
      </c>
      <c r="K28" s="11"/>
      <c r="L28" s="11"/>
      <c r="M28" s="13">
        <f t="shared" si="0"/>
        <v>1</v>
      </c>
      <c r="N28" s="15" t="s">
        <v>30</v>
      </c>
      <c r="O28" s="15"/>
      <c r="P28" s="15"/>
      <c r="Q28" s="8"/>
    </row>
    <row r="29" spans="1:17" ht="63" hidden="1" customHeight="1" thickBot="1" x14ac:dyDescent="0.3">
      <c r="A29" s="8"/>
      <c r="B29" s="9" t="s">
        <v>16</v>
      </c>
      <c r="C29" s="16" t="s">
        <v>52</v>
      </c>
      <c r="D29" s="10" t="s">
        <v>18</v>
      </c>
      <c r="E29" s="11" t="s">
        <v>62</v>
      </c>
      <c r="F29" s="12">
        <f t="shared" si="1"/>
        <v>0.33333333333333331</v>
      </c>
      <c r="G29" s="11" t="s">
        <v>62</v>
      </c>
      <c r="H29" s="12">
        <f t="shared" si="2"/>
        <v>0.33333333333333331</v>
      </c>
      <c r="I29" s="11" t="s">
        <v>62</v>
      </c>
      <c r="J29" s="12">
        <f t="shared" si="3"/>
        <v>0.33333333333333331</v>
      </c>
      <c r="K29" s="11"/>
      <c r="L29" s="11"/>
      <c r="M29" s="13">
        <f t="shared" si="0"/>
        <v>1</v>
      </c>
      <c r="N29" s="15" t="s">
        <v>63</v>
      </c>
      <c r="O29" s="15"/>
      <c r="P29" s="15"/>
      <c r="Q29" s="8"/>
    </row>
    <row r="30" spans="1:17" ht="63" hidden="1" customHeight="1" thickBot="1" x14ac:dyDescent="0.3">
      <c r="A30" s="8"/>
      <c r="B30" s="9" t="s">
        <v>16</v>
      </c>
      <c r="C30" s="16" t="s">
        <v>52</v>
      </c>
      <c r="D30" s="10" t="s">
        <v>18</v>
      </c>
      <c r="E30" s="17" t="s">
        <v>64</v>
      </c>
      <c r="F30" s="17">
        <v>200</v>
      </c>
      <c r="G30" s="17" t="s">
        <v>65</v>
      </c>
      <c r="H30" s="17">
        <v>583</v>
      </c>
      <c r="I30" s="17" t="s">
        <v>65</v>
      </c>
      <c r="J30" s="17">
        <v>583</v>
      </c>
      <c r="K30" s="17" t="s">
        <v>65</v>
      </c>
      <c r="L30" s="17">
        <v>583</v>
      </c>
      <c r="M30" s="15">
        <f t="shared" si="0"/>
        <v>1949</v>
      </c>
      <c r="N30" s="25" t="s">
        <v>40</v>
      </c>
      <c r="O30" s="25"/>
      <c r="P30" s="25"/>
      <c r="Q30" s="8"/>
    </row>
    <row r="31" spans="1:17" ht="63" hidden="1" customHeight="1" thickBot="1" x14ac:dyDescent="0.3">
      <c r="A31" s="8"/>
      <c r="B31" s="9" t="s">
        <v>16</v>
      </c>
      <c r="C31" s="16" t="s">
        <v>52</v>
      </c>
      <c r="D31" s="10" t="s">
        <v>18</v>
      </c>
      <c r="E31" s="11" t="s">
        <v>66</v>
      </c>
      <c r="F31" s="12">
        <v>0.25</v>
      </c>
      <c r="G31" s="11" t="s">
        <v>66</v>
      </c>
      <c r="H31" s="12">
        <v>0.25</v>
      </c>
      <c r="I31" s="11" t="s">
        <v>66</v>
      </c>
      <c r="J31" s="12">
        <v>0.25</v>
      </c>
      <c r="K31" s="11" t="s">
        <v>66</v>
      </c>
      <c r="L31" s="12">
        <v>0.25</v>
      </c>
      <c r="M31" s="13">
        <f t="shared" si="0"/>
        <v>1</v>
      </c>
      <c r="N31" s="25" t="s">
        <v>67</v>
      </c>
      <c r="O31" s="15" t="s">
        <v>21</v>
      </c>
      <c r="P31" s="25"/>
      <c r="Q31" s="8"/>
    </row>
    <row r="32" spans="1:17" ht="63" hidden="1" customHeight="1" thickBot="1" x14ac:dyDescent="0.3">
      <c r="A32" s="8"/>
      <c r="B32" s="9" t="s">
        <v>16</v>
      </c>
      <c r="C32" s="16" t="s">
        <v>52</v>
      </c>
      <c r="D32" s="10" t="s">
        <v>18</v>
      </c>
      <c r="E32" s="11" t="s">
        <v>68</v>
      </c>
      <c r="F32" s="12">
        <v>0.25</v>
      </c>
      <c r="G32" s="11" t="s">
        <v>68</v>
      </c>
      <c r="H32" s="12">
        <v>0.25</v>
      </c>
      <c r="I32" s="11" t="s">
        <v>68</v>
      </c>
      <c r="J32" s="12">
        <v>0.25</v>
      </c>
      <c r="K32" s="11" t="s">
        <v>68</v>
      </c>
      <c r="L32" s="12">
        <v>0.25</v>
      </c>
      <c r="M32" s="13">
        <f t="shared" si="0"/>
        <v>1</v>
      </c>
      <c r="N32" s="25" t="s">
        <v>67</v>
      </c>
      <c r="O32" s="15" t="s">
        <v>21</v>
      </c>
      <c r="P32" s="25"/>
      <c r="Q32" s="8"/>
    </row>
    <row r="33" spans="1:17" ht="63" hidden="1" customHeight="1" thickBot="1" x14ac:dyDescent="0.3">
      <c r="A33" s="8"/>
      <c r="B33" s="9" t="s">
        <v>16</v>
      </c>
      <c r="C33" s="16" t="s">
        <v>52</v>
      </c>
      <c r="D33" s="10" t="s">
        <v>18</v>
      </c>
      <c r="E33" s="11" t="s">
        <v>69</v>
      </c>
      <c r="F33" s="12">
        <f>100%/3</f>
        <v>0.33333333333333331</v>
      </c>
      <c r="G33" s="11" t="s">
        <v>69</v>
      </c>
      <c r="H33" s="12">
        <f>100%/3</f>
        <v>0.33333333333333331</v>
      </c>
      <c r="I33" s="11" t="s">
        <v>69</v>
      </c>
      <c r="J33" s="12">
        <f>100%/3</f>
        <v>0.33333333333333331</v>
      </c>
      <c r="K33" s="11"/>
      <c r="L33" s="11"/>
      <c r="M33" s="13">
        <f t="shared" si="0"/>
        <v>1</v>
      </c>
      <c r="N33" s="15" t="s">
        <v>70</v>
      </c>
      <c r="O33" s="15"/>
      <c r="P33" s="15"/>
      <c r="Q33" s="8"/>
    </row>
    <row r="34" spans="1:17" ht="63" hidden="1" customHeight="1" thickBot="1" x14ac:dyDescent="0.3">
      <c r="A34" s="8"/>
      <c r="B34" s="9" t="s">
        <v>16</v>
      </c>
      <c r="C34" s="16" t="s">
        <v>52</v>
      </c>
      <c r="D34" s="10" t="s">
        <v>18</v>
      </c>
      <c r="E34" s="11" t="s">
        <v>71</v>
      </c>
      <c r="F34" s="12">
        <v>0.25</v>
      </c>
      <c r="G34" s="11" t="s">
        <v>71</v>
      </c>
      <c r="H34" s="12">
        <v>0.25</v>
      </c>
      <c r="I34" s="11" t="s">
        <v>71</v>
      </c>
      <c r="J34" s="12">
        <v>0.25</v>
      </c>
      <c r="K34" s="11" t="s">
        <v>71</v>
      </c>
      <c r="L34" s="12">
        <v>0.25</v>
      </c>
      <c r="M34" s="13">
        <f t="shared" si="0"/>
        <v>1</v>
      </c>
      <c r="N34" s="15" t="s">
        <v>51</v>
      </c>
      <c r="O34" s="15"/>
      <c r="P34" s="15"/>
      <c r="Q34" s="8"/>
    </row>
    <row r="35" spans="1:17" ht="63" hidden="1" customHeight="1" thickBot="1" x14ac:dyDescent="0.3">
      <c r="A35" s="8"/>
      <c r="B35" s="9" t="s">
        <v>16</v>
      </c>
      <c r="C35" s="16" t="s">
        <v>52</v>
      </c>
      <c r="D35" s="10" t="s">
        <v>18</v>
      </c>
      <c r="E35" s="11" t="s">
        <v>72</v>
      </c>
      <c r="F35" s="11">
        <v>200</v>
      </c>
      <c r="G35" s="11" t="s">
        <v>73</v>
      </c>
      <c r="H35" s="11">
        <v>583</v>
      </c>
      <c r="I35" s="11" t="s">
        <v>73</v>
      </c>
      <c r="J35" s="11">
        <v>583</v>
      </c>
      <c r="K35" s="11" t="s">
        <v>73</v>
      </c>
      <c r="L35" s="11">
        <v>583</v>
      </c>
      <c r="M35" s="15">
        <f t="shared" si="0"/>
        <v>1949</v>
      </c>
      <c r="N35" s="25" t="s">
        <v>51</v>
      </c>
      <c r="O35" s="25"/>
      <c r="P35" s="25"/>
      <c r="Q35" s="8"/>
    </row>
    <row r="36" spans="1:17" ht="63" hidden="1" customHeight="1" thickBot="1" x14ac:dyDescent="0.3">
      <c r="A36" s="8"/>
      <c r="B36" s="9" t="s">
        <v>16</v>
      </c>
      <c r="C36" s="16" t="s">
        <v>74</v>
      </c>
      <c r="D36" s="10" t="s">
        <v>18</v>
      </c>
      <c r="E36" s="11" t="s">
        <v>75</v>
      </c>
      <c r="F36" s="12">
        <v>1</v>
      </c>
      <c r="G36" s="11"/>
      <c r="H36" s="11"/>
      <c r="I36" s="11"/>
      <c r="J36" s="11"/>
      <c r="K36" s="11"/>
      <c r="L36" s="11"/>
      <c r="M36" s="13">
        <f t="shared" si="0"/>
        <v>1</v>
      </c>
      <c r="N36" s="15" t="s">
        <v>76</v>
      </c>
      <c r="O36" s="15"/>
      <c r="P36" s="15"/>
      <c r="Q36" s="8"/>
    </row>
    <row r="37" spans="1:17" ht="63" hidden="1" customHeight="1" thickBot="1" x14ac:dyDescent="0.3">
      <c r="A37" s="8"/>
      <c r="B37" s="9" t="s">
        <v>16</v>
      </c>
      <c r="C37" s="16" t="s">
        <v>74</v>
      </c>
      <c r="D37" s="10" t="s">
        <v>18</v>
      </c>
      <c r="E37" s="17"/>
      <c r="F37" s="17"/>
      <c r="G37" s="17" t="s">
        <v>77</v>
      </c>
      <c r="H37" s="22">
        <f>100%/3</f>
        <v>0.33333333333333331</v>
      </c>
      <c r="I37" s="17" t="s">
        <v>77</v>
      </c>
      <c r="J37" s="22">
        <f>100%/3</f>
        <v>0.33333333333333331</v>
      </c>
      <c r="K37" s="17" t="s">
        <v>77</v>
      </c>
      <c r="L37" s="22">
        <f>100%/3</f>
        <v>0.33333333333333331</v>
      </c>
      <c r="M37" s="13">
        <f t="shared" si="0"/>
        <v>1</v>
      </c>
      <c r="N37" s="25" t="s">
        <v>78</v>
      </c>
      <c r="O37" s="25"/>
      <c r="P37" s="25"/>
      <c r="Q37" s="8"/>
    </row>
    <row r="38" spans="1:17" ht="63" hidden="1" customHeight="1" thickBot="1" x14ac:dyDescent="0.3">
      <c r="A38" s="8"/>
      <c r="B38" s="9" t="s">
        <v>16</v>
      </c>
      <c r="C38" s="16" t="s">
        <v>74</v>
      </c>
      <c r="D38" s="10" t="s">
        <v>18</v>
      </c>
      <c r="E38" s="17" t="s">
        <v>79</v>
      </c>
      <c r="F38" s="22">
        <v>0.25</v>
      </c>
      <c r="G38" s="17" t="s">
        <v>80</v>
      </c>
      <c r="H38" s="22">
        <v>0.25</v>
      </c>
      <c r="I38" s="17" t="s">
        <v>80</v>
      </c>
      <c r="J38" s="22">
        <v>0.25</v>
      </c>
      <c r="K38" s="17" t="s">
        <v>80</v>
      </c>
      <c r="L38" s="22">
        <v>0.25</v>
      </c>
      <c r="M38" s="13">
        <f t="shared" si="0"/>
        <v>1</v>
      </c>
      <c r="N38" s="25" t="s">
        <v>81</v>
      </c>
      <c r="O38" s="25"/>
      <c r="P38" s="25"/>
      <c r="Q38" s="8"/>
    </row>
    <row r="39" spans="1:17" ht="63" hidden="1" customHeight="1" thickBot="1" x14ac:dyDescent="0.3">
      <c r="A39" s="8"/>
      <c r="B39" s="9" t="s">
        <v>16</v>
      </c>
      <c r="C39" s="16" t="s">
        <v>82</v>
      </c>
      <c r="D39" s="10" t="s">
        <v>18</v>
      </c>
      <c r="E39" s="11" t="s">
        <v>83</v>
      </c>
      <c r="F39" s="11">
        <v>1</v>
      </c>
      <c r="G39" s="11" t="s">
        <v>84</v>
      </c>
      <c r="H39" s="11">
        <v>2</v>
      </c>
      <c r="I39" s="11" t="s">
        <v>85</v>
      </c>
      <c r="J39" s="11">
        <v>2</v>
      </c>
      <c r="K39" s="11" t="s">
        <v>86</v>
      </c>
      <c r="L39" s="11">
        <v>2</v>
      </c>
      <c r="M39" s="15">
        <f t="shared" si="0"/>
        <v>7</v>
      </c>
      <c r="N39" s="15" t="s">
        <v>67</v>
      </c>
      <c r="O39" s="15"/>
      <c r="P39" s="15"/>
      <c r="Q39" s="8"/>
    </row>
    <row r="40" spans="1:17" ht="63" hidden="1" customHeight="1" thickBot="1" x14ac:dyDescent="0.3">
      <c r="A40" s="8"/>
      <c r="B40" s="9" t="s">
        <v>16</v>
      </c>
      <c r="C40" s="16" t="s">
        <v>82</v>
      </c>
      <c r="D40" s="10" t="s">
        <v>18</v>
      </c>
      <c r="E40" s="11" t="s">
        <v>87</v>
      </c>
      <c r="F40" s="12">
        <v>0.25</v>
      </c>
      <c r="G40" s="11" t="s">
        <v>87</v>
      </c>
      <c r="H40" s="12">
        <v>0.25</v>
      </c>
      <c r="I40" s="11" t="s">
        <v>87</v>
      </c>
      <c r="J40" s="12">
        <v>0.25</v>
      </c>
      <c r="K40" s="11" t="s">
        <v>87</v>
      </c>
      <c r="L40" s="12">
        <v>0.25</v>
      </c>
      <c r="M40" s="13">
        <f t="shared" ref="M40:M71" si="4">F40+H40+J40+L40</f>
        <v>1</v>
      </c>
      <c r="N40" s="26" t="s">
        <v>67</v>
      </c>
      <c r="O40" s="26"/>
      <c r="P40" s="26"/>
      <c r="Q40" s="8"/>
    </row>
    <row r="41" spans="1:17" ht="63" hidden="1" customHeight="1" thickBot="1" x14ac:dyDescent="0.3">
      <c r="A41" s="8"/>
      <c r="B41" s="9" t="s">
        <v>16</v>
      </c>
      <c r="C41" s="16" t="s">
        <v>82</v>
      </c>
      <c r="D41" s="10" t="s">
        <v>18</v>
      </c>
      <c r="E41" s="17" t="s">
        <v>88</v>
      </c>
      <c r="F41" s="22">
        <v>0.25</v>
      </c>
      <c r="G41" s="17" t="s">
        <v>89</v>
      </c>
      <c r="H41" s="22">
        <v>0.25</v>
      </c>
      <c r="I41" s="17" t="s">
        <v>89</v>
      </c>
      <c r="J41" s="22">
        <v>0.25</v>
      </c>
      <c r="K41" s="17" t="s">
        <v>89</v>
      </c>
      <c r="L41" s="22">
        <v>0.25</v>
      </c>
      <c r="M41" s="13">
        <f t="shared" si="4"/>
        <v>1</v>
      </c>
      <c r="N41" s="26" t="s">
        <v>67</v>
      </c>
      <c r="O41" s="25"/>
      <c r="P41" s="25"/>
      <c r="Q41" s="8"/>
    </row>
    <row r="42" spans="1:17" ht="63" hidden="1" customHeight="1" thickBot="1" x14ac:dyDescent="0.3">
      <c r="A42" s="8"/>
      <c r="B42" s="9" t="s">
        <v>16</v>
      </c>
      <c r="C42" s="16" t="s">
        <v>82</v>
      </c>
      <c r="D42" s="10" t="s">
        <v>18</v>
      </c>
      <c r="E42" s="17" t="s">
        <v>90</v>
      </c>
      <c r="F42" s="17">
        <v>1</v>
      </c>
      <c r="G42" s="17" t="s">
        <v>91</v>
      </c>
      <c r="H42" s="17">
        <v>1</v>
      </c>
      <c r="I42" s="17" t="s">
        <v>92</v>
      </c>
      <c r="J42" s="22">
        <v>1</v>
      </c>
      <c r="K42" s="11" t="s">
        <v>93</v>
      </c>
      <c r="L42" s="22">
        <v>1</v>
      </c>
      <c r="M42" s="15">
        <f t="shared" si="4"/>
        <v>4</v>
      </c>
      <c r="N42" s="27" t="s">
        <v>81</v>
      </c>
      <c r="O42" s="25"/>
      <c r="P42" s="25"/>
      <c r="Q42" s="8"/>
    </row>
    <row r="43" spans="1:17" ht="63" hidden="1" customHeight="1" thickBot="1" x14ac:dyDescent="0.3">
      <c r="A43" s="8"/>
      <c r="B43" s="9" t="s">
        <v>16</v>
      </c>
      <c r="C43" s="16" t="s">
        <v>82</v>
      </c>
      <c r="D43" s="10" t="s">
        <v>18</v>
      </c>
      <c r="E43" s="17" t="s">
        <v>94</v>
      </c>
      <c r="F43" s="22">
        <v>0.25</v>
      </c>
      <c r="G43" s="17" t="s">
        <v>95</v>
      </c>
      <c r="H43" s="22">
        <v>0.75</v>
      </c>
      <c r="I43" s="17"/>
      <c r="J43" s="17"/>
      <c r="K43" s="17"/>
      <c r="L43" s="17"/>
      <c r="M43" s="13">
        <f t="shared" si="4"/>
        <v>1</v>
      </c>
      <c r="N43" s="27" t="s">
        <v>81</v>
      </c>
      <c r="O43" s="25" t="s">
        <v>96</v>
      </c>
      <c r="P43" s="25"/>
      <c r="Q43" s="8"/>
    </row>
    <row r="44" spans="1:17" ht="63" hidden="1" customHeight="1" thickBot="1" x14ac:dyDescent="0.3">
      <c r="A44" s="8"/>
      <c r="B44" s="9" t="s">
        <v>16</v>
      </c>
      <c r="C44" s="16" t="s">
        <v>82</v>
      </c>
      <c r="D44" s="10" t="s">
        <v>18</v>
      </c>
      <c r="E44" s="17"/>
      <c r="F44" s="17"/>
      <c r="G44" s="23" t="s">
        <v>97</v>
      </c>
      <c r="H44" s="22">
        <f>100%/3</f>
        <v>0.33333333333333331</v>
      </c>
      <c r="I44" s="23" t="s">
        <v>97</v>
      </c>
      <c r="J44" s="22">
        <f>100%/3</f>
        <v>0.33333333333333331</v>
      </c>
      <c r="K44" s="23" t="s">
        <v>97</v>
      </c>
      <c r="L44" s="22">
        <f>100%/3</f>
        <v>0.33333333333333331</v>
      </c>
      <c r="M44" s="13">
        <f t="shared" si="4"/>
        <v>1</v>
      </c>
      <c r="N44" s="26" t="s">
        <v>81</v>
      </c>
      <c r="O44" s="15" t="s">
        <v>21</v>
      </c>
      <c r="P44" s="15"/>
      <c r="Q44" s="8"/>
    </row>
    <row r="45" spans="1:17" ht="63" hidden="1" customHeight="1" thickBot="1" x14ac:dyDescent="0.3">
      <c r="A45" s="8"/>
      <c r="B45" s="9" t="s">
        <v>16</v>
      </c>
      <c r="C45" s="16" t="s">
        <v>98</v>
      </c>
      <c r="D45" s="10" t="s">
        <v>18</v>
      </c>
      <c r="E45" s="28" t="s">
        <v>99</v>
      </c>
      <c r="F45" s="29">
        <v>0.25</v>
      </c>
      <c r="G45" s="28" t="s">
        <v>99</v>
      </c>
      <c r="H45" s="29">
        <v>0.25</v>
      </c>
      <c r="I45" s="28" t="s">
        <v>99</v>
      </c>
      <c r="J45" s="29">
        <v>0.25</v>
      </c>
      <c r="K45" s="28" t="s">
        <v>99</v>
      </c>
      <c r="L45" s="29">
        <v>0.25</v>
      </c>
      <c r="M45" s="13">
        <f t="shared" si="4"/>
        <v>1</v>
      </c>
      <c r="N45" s="27" t="s">
        <v>100</v>
      </c>
      <c r="O45" s="25" t="s">
        <v>101</v>
      </c>
      <c r="P45" s="25"/>
      <c r="Q45" s="8"/>
    </row>
    <row r="46" spans="1:17" ht="63" hidden="1" customHeight="1" thickBot="1" x14ac:dyDescent="0.3">
      <c r="A46" s="8"/>
      <c r="B46" s="9" t="s">
        <v>16</v>
      </c>
      <c r="C46" s="16" t="s">
        <v>98</v>
      </c>
      <c r="D46" s="10" t="s">
        <v>18</v>
      </c>
      <c r="E46" s="11" t="s">
        <v>102</v>
      </c>
      <c r="F46" s="12">
        <v>0.25</v>
      </c>
      <c r="G46" s="11" t="s">
        <v>102</v>
      </c>
      <c r="H46" s="12">
        <v>0.25</v>
      </c>
      <c r="I46" s="11" t="s">
        <v>102</v>
      </c>
      <c r="J46" s="12">
        <v>0.25</v>
      </c>
      <c r="K46" s="11" t="s">
        <v>102</v>
      </c>
      <c r="L46" s="12">
        <v>0.25</v>
      </c>
      <c r="M46" s="13">
        <f t="shared" si="4"/>
        <v>1</v>
      </c>
      <c r="N46" s="26" t="s">
        <v>101</v>
      </c>
      <c r="O46" s="15"/>
      <c r="P46" s="15"/>
      <c r="Q46" s="8"/>
    </row>
    <row r="47" spans="1:17" ht="63" hidden="1" customHeight="1" thickBot="1" x14ac:dyDescent="0.3">
      <c r="A47" s="8"/>
      <c r="B47" s="9" t="s">
        <v>16</v>
      </c>
      <c r="C47" s="16" t="s">
        <v>98</v>
      </c>
      <c r="D47" s="10" t="s">
        <v>18</v>
      </c>
      <c r="E47" s="11" t="s">
        <v>103</v>
      </c>
      <c r="F47" s="12">
        <v>0.05</v>
      </c>
      <c r="G47" s="11" t="s">
        <v>103</v>
      </c>
      <c r="H47" s="12">
        <v>0.05</v>
      </c>
      <c r="I47" s="11" t="s">
        <v>103</v>
      </c>
      <c r="J47" s="12">
        <v>0.1</v>
      </c>
      <c r="K47" s="11" t="s">
        <v>103</v>
      </c>
      <c r="L47" s="12">
        <v>0.1</v>
      </c>
      <c r="M47" s="13">
        <f t="shared" si="4"/>
        <v>0.30000000000000004</v>
      </c>
      <c r="N47" s="26" t="s">
        <v>101</v>
      </c>
      <c r="O47" s="15"/>
      <c r="P47" s="15"/>
      <c r="Q47" s="8"/>
    </row>
    <row r="48" spans="1:17" ht="63" hidden="1" customHeight="1" thickBot="1" x14ac:dyDescent="0.3">
      <c r="A48" s="8"/>
      <c r="B48" s="9" t="s">
        <v>16</v>
      </c>
      <c r="C48" s="16" t="s">
        <v>98</v>
      </c>
      <c r="D48" s="10" t="s">
        <v>18</v>
      </c>
      <c r="E48" s="17" t="s">
        <v>104</v>
      </c>
      <c r="F48" s="22">
        <v>0.25</v>
      </c>
      <c r="G48" s="17" t="s">
        <v>105</v>
      </c>
      <c r="H48" s="22">
        <v>0.25</v>
      </c>
      <c r="I48" s="17" t="s">
        <v>105</v>
      </c>
      <c r="J48" s="22">
        <v>0.25</v>
      </c>
      <c r="K48" s="17" t="s">
        <v>105</v>
      </c>
      <c r="L48" s="22">
        <v>0.25</v>
      </c>
      <c r="M48" s="13">
        <f t="shared" si="4"/>
        <v>1</v>
      </c>
      <c r="N48" s="26" t="s">
        <v>101</v>
      </c>
      <c r="O48" s="25"/>
      <c r="P48" s="25"/>
      <c r="Q48" s="8"/>
    </row>
    <row r="49" spans="1:17" ht="63" hidden="1" customHeight="1" thickBot="1" x14ac:dyDescent="0.3">
      <c r="A49" s="8"/>
      <c r="B49" s="9" t="s">
        <v>16</v>
      </c>
      <c r="C49" s="16" t="s">
        <v>98</v>
      </c>
      <c r="D49" s="10" t="s">
        <v>18</v>
      </c>
      <c r="E49" s="17" t="s">
        <v>106</v>
      </c>
      <c r="F49" s="22">
        <v>0.25</v>
      </c>
      <c r="G49" s="17" t="s">
        <v>107</v>
      </c>
      <c r="H49" s="22">
        <v>0.25</v>
      </c>
      <c r="I49" s="17" t="s">
        <v>107</v>
      </c>
      <c r="J49" s="22">
        <v>0.25</v>
      </c>
      <c r="K49" s="17" t="s">
        <v>107</v>
      </c>
      <c r="L49" s="22">
        <v>0.25</v>
      </c>
      <c r="M49" s="13">
        <f t="shared" si="4"/>
        <v>1</v>
      </c>
      <c r="N49" s="15" t="s">
        <v>101</v>
      </c>
      <c r="O49" s="25"/>
      <c r="P49" s="25"/>
      <c r="Q49" s="8"/>
    </row>
    <row r="50" spans="1:17" ht="63" hidden="1" customHeight="1" thickBot="1" x14ac:dyDescent="0.3">
      <c r="A50" s="8"/>
      <c r="B50" s="9" t="s">
        <v>16</v>
      </c>
      <c r="C50" s="16" t="s">
        <v>98</v>
      </c>
      <c r="D50" s="10" t="s">
        <v>18</v>
      </c>
      <c r="E50" s="11" t="s">
        <v>108</v>
      </c>
      <c r="F50" s="12">
        <v>0.25</v>
      </c>
      <c r="G50" s="11" t="s">
        <v>108</v>
      </c>
      <c r="H50" s="12">
        <v>0.25</v>
      </c>
      <c r="I50" s="11" t="s">
        <v>108</v>
      </c>
      <c r="J50" s="12">
        <v>0.25</v>
      </c>
      <c r="K50" s="11" t="s">
        <v>108</v>
      </c>
      <c r="L50" s="12">
        <v>0.25</v>
      </c>
      <c r="M50" s="13">
        <f t="shared" si="4"/>
        <v>1</v>
      </c>
      <c r="N50" s="15" t="s">
        <v>101</v>
      </c>
      <c r="O50" s="15"/>
      <c r="P50" s="15"/>
      <c r="Q50" s="8"/>
    </row>
    <row r="51" spans="1:17" ht="63" hidden="1" customHeight="1" thickBot="1" x14ac:dyDescent="0.3">
      <c r="A51" s="8"/>
      <c r="B51" s="9" t="s">
        <v>16</v>
      </c>
      <c r="C51" s="16" t="s">
        <v>98</v>
      </c>
      <c r="D51" s="10" t="s">
        <v>18</v>
      </c>
      <c r="E51" s="11" t="s">
        <v>109</v>
      </c>
      <c r="F51" s="12">
        <v>0.25</v>
      </c>
      <c r="G51" s="21" t="s">
        <v>110</v>
      </c>
      <c r="H51" s="12">
        <v>0.25</v>
      </c>
      <c r="I51" s="21" t="s">
        <v>110</v>
      </c>
      <c r="J51" s="12">
        <v>0.25</v>
      </c>
      <c r="K51" s="21" t="s">
        <v>110</v>
      </c>
      <c r="L51" s="12">
        <v>0.25</v>
      </c>
      <c r="M51" s="13">
        <f t="shared" si="4"/>
        <v>1</v>
      </c>
      <c r="N51" s="15" t="s">
        <v>101</v>
      </c>
      <c r="O51" s="15"/>
      <c r="P51" s="15"/>
      <c r="Q51" s="8"/>
    </row>
    <row r="52" spans="1:17" ht="63" hidden="1" customHeight="1" thickBot="1" x14ac:dyDescent="0.3">
      <c r="A52" s="8"/>
      <c r="B52" s="9" t="s">
        <v>16</v>
      </c>
      <c r="C52" s="16" t="s">
        <v>98</v>
      </c>
      <c r="D52" s="10" t="s">
        <v>18</v>
      </c>
      <c r="E52" s="28" t="s">
        <v>111</v>
      </c>
      <c r="F52" s="12">
        <v>0.25</v>
      </c>
      <c r="G52" s="23" t="s">
        <v>112</v>
      </c>
      <c r="H52" s="12">
        <v>0.25</v>
      </c>
      <c r="I52" s="23" t="s">
        <v>112</v>
      </c>
      <c r="J52" s="12">
        <v>0.25</v>
      </c>
      <c r="K52" s="23" t="s">
        <v>112</v>
      </c>
      <c r="L52" s="12">
        <v>0.25</v>
      </c>
      <c r="M52" s="13">
        <f t="shared" si="4"/>
        <v>1</v>
      </c>
      <c r="N52" s="14" t="s">
        <v>101</v>
      </c>
      <c r="O52" s="19" t="s">
        <v>40</v>
      </c>
      <c r="P52" s="19"/>
      <c r="Q52" s="8"/>
    </row>
    <row r="53" spans="1:17" ht="63" hidden="1" customHeight="1" thickBot="1" x14ac:dyDescent="0.3">
      <c r="A53" s="8"/>
      <c r="B53" s="9" t="s">
        <v>16</v>
      </c>
      <c r="C53" s="16" t="s">
        <v>98</v>
      </c>
      <c r="D53" s="10" t="s">
        <v>18</v>
      </c>
      <c r="E53" s="21" t="s">
        <v>113</v>
      </c>
      <c r="F53" s="11">
        <v>4000</v>
      </c>
      <c r="G53" s="21" t="s">
        <v>113</v>
      </c>
      <c r="H53" s="11">
        <v>4000</v>
      </c>
      <c r="I53" s="21" t="s">
        <v>113</v>
      </c>
      <c r="J53" s="11">
        <v>4000</v>
      </c>
      <c r="K53" s="21" t="s">
        <v>113</v>
      </c>
      <c r="L53" s="11">
        <v>4000</v>
      </c>
      <c r="M53" s="15">
        <f t="shared" si="4"/>
        <v>16000</v>
      </c>
      <c r="N53" s="14" t="s">
        <v>101</v>
      </c>
      <c r="O53" s="14"/>
      <c r="P53" s="14"/>
      <c r="Q53" s="8"/>
    </row>
    <row r="54" spans="1:17" ht="63" hidden="1" customHeight="1" thickBot="1" x14ac:dyDescent="0.3">
      <c r="A54" s="8"/>
      <c r="B54" s="9" t="s">
        <v>16</v>
      </c>
      <c r="C54" s="16" t="s">
        <v>98</v>
      </c>
      <c r="D54" s="10" t="s">
        <v>18</v>
      </c>
      <c r="E54" s="17" t="s">
        <v>114</v>
      </c>
      <c r="F54" s="17">
        <v>1</v>
      </c>
      <c r="G54" s="17" t="s">
        <v>114</v>
      </c>
      <c r="H54" s="17">
        <v>1</v>
      </c>
      <c r="I54" s="17" t="s">
        <v>114</v>
      </c>
      <c r="J54" s="17">
        <v>1</v>
      </c>
      <c r="K54" s="17" t="s">
        <v>114</v>
      </c>
      <c r="L54" s="17">
        <v>1</v>
      </c>
      <c r="M54" s="15">
        <f t="shared" si="4"/>
        <v>4</v>
      </c>
      <c r="N54" s="14" t="s">
        <v>101</v>
      </c>
      <c r="O54" s="19" t="s">
        <v>40</v>
      </c>
      <c r="P54" s="19" t="s">
        <v>43</v>
      </c>
      <c r="Q54" s="8"/>
    </row>
    <row r="55" spans="1:17" ht="63" hidden="1" customHeight="1" thickBot="1" x14ac:dyDescent="0.3">
      <c r="A55" s="8"/>
      <c r="B55" s="9" t="s">
        <v>16</v>
      </c>
      <c r="C55" s="16" t="s">
        <v>98</v>
      </c>
      <c r="D55" s="10" t="s">
        <v>18</v>
      </c>
      <c r="E55" s="21" t="s">
        <v>115</v>
      </c>
      <c r="F55" s="12">
        <v>0.05</v>
      </c>
      <c r="G55" s="21" t="s">
        <v>115</v>
      </c>
      <c r="H55" s="12">
        <v>0.05</v>
      </c>
      <c r="I55" s="21" t="s">
        <v>115</v>
      </c>
      <c r="J55" s="12">
        <v>0.05</v>
      </c>
      <c r="K55" s="21" t="s">
        <v>115</v>
      </c>
      <c r="L55" s="12">
        <v>0.05</v>
      </c>
      <c r="M55" s="13">
        <f t="shared" si="4"/>
        <v>0.2</v>
      </c>
      <c r="N55" s="14" t="s">
        <v>101</v>
      </c>
      <c r="O55" s="14"/>
      <c r="P55" s="14"/>
      <c r="Q55" s="8"/>
    </row>
    <row r="56" spans="1:17" ht="63" hidden="1" customHeight="1" thickBot="1" x14ac:dyDescent="0.3">
      <c r="A56" s="8"/>
      <c r="B56" s="9" t="s">
        <v>16</v>
      </c>
      <c r="C56" s="16" t="s">
        <v>98</v>
      </c>
      <c r="D56" s="10" t="s">
        <v>18</v>
      </c>
      <c r="E56" s="21" t="s">
        <v>116</v>
      </c>
      <c r="F56" s="12">
        <v>0.03</v>
      </c>
      <c r="G56" s="21" t="s">
        <v>116</v>
      </c>
      <c r="H56" s="12">
        <v>0.03</v>
      </c>
      <c r="I56" s="21" t="s">
        <v>116</v>
      </c>
      <c r="J56" s="12">
        <v>0.03</v>
      </c>
      <c r="K56" s="21" t="s">
        <v>116</v>
      </c>
      <c r="L56" s="12">
        <v>0.03</v>
      </c>
      <c r="M56" s="13">
        <f t="shared" si="4"/>
        <v>0.12</v>
      </c>
      <c r="N56" s="15" t="s">
        <v>117</v>
      </c>
      <c r="O56" s="15"/>
      <c r="P56" s="15"/>
      <c r="Q56" s="8"/>
    </row>
    <row r="57" spans="1:17" ht="63" hidden="1" customHeight="1" thickBot="1" x14ac:dyDescent="0.3">
      <c r="A57" s="8"/>
      <c r="B57" s="9" t="s">
        <v>16</v>
      </c>
      <c r="C57" s="16" t="s">
        <v>98</v>
      </c>
      <c r="D57" s="10" t="s">
        <v>18</v>
      </c>
      <c r="E57" s="17"/>
      <c r="F57" s="17"/>
      <c r="G57" s="17" t="s">
        <v>118</v>
      </c>
      <c r="H57" s="18">
        <v>0.33329999999999999</v>
      </c>
      <c r="I57" s="17" t="s">
        <v>118</v>
      </c>
      <c r="J57" s="18">
        <v>0.33329999999999999</v>
      </c>
      <c r="K57" s="17" t="s">
        <v>118</v>
      </c>
      <c r="L57" s="18">
        <v>0.33329999999999999</v>
      </c>
      <c r="M57" s="13">
        <f t="shared" si="4"/>
        <v>0.99990000000000001</v>
      </c>
      <c r="N57" s="25" t="s">
        <v>18</v>
      </c>
      <c r="O57" s="25"/>
      <c r="P57" s="25"/>
      <c r="Q57" s="8"/>
    </row>
    <row r="58" spans="1:17" ht="63" hidden="1" customHeight="1" thickBot="1" x14ac:dyDescent="0.3">
      <c r="A58" s="8"/>
      <c r="B58" s="9" t="s">
        <v>16</v>
      </c>
      <c r="C58" s="16" t="s">
        <v>119</v>
      </c>
      <c r="D58" s="10" t="s">
        <v>18</v>
      </c>
      <c r="E58" s="11" t="s">
        <v>120</v>
      </c>
      <c r="F58" s="12">
        <v>0.25</v>
      </c>
      <c r="G58" s="11" t="s">
        <v>121</v>
      </c>
      <c r="H58" s="12">
        <v>0.25</v>
      </c>
      <c r="I58" s="11" t="s">
        <v>121</v>
      </c>
      <c r="J58" s="12">
        <v>0.25</v>
      </c>
      <c r="K58" s="11" t="s">
        <v>122</v>
      </c>
      <c r="L58" s="12">
        <v>0.25</v>
      </c>
      <c r="M58" s="13">
        <f t="shared" si="4"/>
        <v>1</v>
      </c>
      <c r="N58" s="15" t="s">
        <v>81</v>
      </c>
      <c r="O58" s="15"/>
      <c r="P58" s="15"/>
      <c r="Q58" s="8"/>
    </row>
    <row r="59" spans="1:17" ht="63" hidden="1" customHeight="1" thickBot="1" x14ac:dyDescent="0.3">
      <c r="A59" s="8"/>
      <c r="B59" s="9" t="s">
        <v>16</v>
      </c>
      <c r="C59" s="16" t="s">
        <v>119</v>
      </c>
      <c r="D59" s="10" t="s">
        <v>18</v>
      </c>
      <c r="E59" s="21" t="s">
        <v>123</v>
      </c>
      <c r="F59" s="12">
        <v>0.25</v>
      </c>
      <c r="G59" s="21" t="s">
        <v>123</v>
      </c>
      <c r="H59" s="12">
        <v>0.25</v>
      </c>
      <c r="I59" s="21" t="s">
        <v>123</v>
      </c>
      <c r="J59" s="12">
        <v>0.25</v>
      </c>
      <c r="K59" s="21" t="s">
        <v>123</v>
      </c>
      <c r="L59" s="12">
        <v>0.25</v>
      </c>
      <c r="M59" s="13">
        <f t="shared" si="4"/>
        <v>1</v>
      </c>
      <c r="N59" s="15" t="s">
        <v>81</v>
      </c>
      <c r="O59" s="15"/>
      <c r="P59" s="15"/>
      <c r="Q59" s="8"/>
    </row>
    <row r="60" spans="1:17" ht="63" hidden="1" customHeight="1" thickBot="1" x14ac:dyDescent="0.3">
      <c r="A60" s="8"/>
      <c r="B60" s="9" t="s">
        <v>16</v>
      </c>
      <c r="C60" s="16" t="s">
        <v>119</v>
      </c>
      <c r="D60" s="10" t="s">
        <v>18</v>
      </c>
      <c r="E60" s="21" t="s">
        <v>124</v>
      </c>
      <c r="F60" s="12">
        <v>0.25</v>
      </c>
      <c r="G60" s="21" t="s">
        <v>124</v>
      </c>
      <c r="H60" s="12">
        <v>0.25</v>
      </c>
      <c r="I60" s="21" t="s">
        <v>124</v>
      </c>
      <c r="J60" s="12">
        <v>0.25</v>
      </c>
      <c r="K60" s="21" t="s">
        <v>124</v>
      </c>
      <c r="L60" s="12">
        <v>0.25</v>
      </c>
      <c r="M60" s="13">
        <f t="shared" si="4"/>
        <v>1</v>
      </c>
      <c r="N60" s="15" t="s">
        <v>81</v>
      </c>
      <c r="O60" s="15"/>
      <c r="P60" s="15"/>
      <c r="Q60" s="8"/>
    </row>
    <row r="61" spans="1:17" ht="63" hidden="1" customHeight="1" thickBot="1" x14ac:dyDescent="0.3">
      <c r="A61" s="8"/>
      <c r="B61" s="9" t="s">
        <v>16</v>
      </c>
      <c r="C61" s="16" t="s">
        <v>119</v>
      </c>
      <c r="D61" s="10" t="s">
        <v>18</v>
      </c>
      <c r="E61" s="11" t="s">
        <v>125</v>
      </c>
      <c r="F61" s="12">
        <v>0.25</v>
      </c>
      <c r="G61" s="11" t="s">
        <v>125</v>
      </c>
      <c r="H61" s="12">
        <v>0.25</v>
      </c>
      <c r="I61" s="11" t="s">
        <v>125</v>
      </c>
      <c r="J61" s="12">
        <v>0.25</v>
      </c>
      <c r="K61" s="11" t="s">
        <v>125</v>
      </c>
      <c r="L61" s="12">
        <v>0.25</v>
      </c>
      <c r="M61" s="13">
        <f t="shared" si="4"/>
        <v>1</v>
      </c>
      <c r="N61" s="25" t="s">
        <v>126</v>
      </c>
      <c r="O61" s="25"/>
      <c r="P61" s="25"/>
      <c r="Q61" s="8"/>
    </row>
    <row r="62" spans="1:17" ht="63" hidden="1" customHeight="1" thickBot="1" x14ac:dyDescent="0.3">
      <c r="A62" s="8"/>
      <c r="B62" s="9" t="s">
        <v>16</v>
      </c>
      <c r="C62" s="16" t="s">
        <v>127</v>
      </c>
      <c r="D62" s="10" t="s">
        <v>18</v>
      </c>
      <c r="E62" s="11" t="s">
        <v>128</v>
      </c>
      <c r="F62" s="12">
        <v>1</v>
      </c>
      <c r="G62" s="11"/>
      <c r="H62" s="11"/>
      <c r="I62" s="11"/>
      <c r="J62" s="11"/>
      <c r="K62" s="11"/>
      <c r="L62" s="11"/>
      <c r="M62" s="13">
        <f t="shared" si="4"/>
        <v>1</v>
      </c>
      <c r="N62" s="15" t="s">
        <v>21</v>
      </c>
      <c r="O62" s="15"/>
      <c r="P62" s="15"/>
      <c r="Q62" s="8"/>
    </row>
    <row r="63" spans="1:17" ht="63" hidden="1" customHeight="1" thickBot="1" x14ac:dyDescent="0.3">
      <c r="A63" s="8"/>
      <c r="B63" s="9" t="s">
        <v>16</v>
      </c>
      <c r="C63" s="16" t="s">
        <v>127</v>
      </c>
      <c r="D63" s="10" t="s">
        <v>18</v>
      </c>
      <c r="E63" s="11" t="s">
        <v>129</v>
      </c>
      <c r="F63" s="12">
        <v>0.25</v>
      </c>
      <c r="G63" s="11" t="s">
        <v>129</v>
      </c>
      <c r="H63" s="12">
        <v>0.25</v>
      </c>
      <c r="I63" s="11" t="s">
        <v>129</v>
      </c>
      <c r="J63" s="12">
        <v>0.25</v>
      </c>
      <c r="K63" s="11" t="s">
        <v>129</v>
      </c>
      <c r="L63" s="12">
        <v>0.25</v>
      </c>
      <c r="M63" s="13">
        <f t="shared" si="4"/>
        <v>1</v>
      </c>
      <c r="N63" s="15" t="s">
        <v>21</v>
      </c>
      <c r="O63" s="15"/>
      <c r="P63" s="15"/>
      <c r="Q63" s="8"/>
    </row>
    <row r="64" spans="1:17" ht="63" hidden="1" customHeight="1" thickBot="1" x14ac:dyDescent="0.3">
      <c r="A64" s="8"/>
      <c r="B64" s="9" t="s">
        <v>16</v>
      </c>
      <c r="C64" s="16" t="s">
        <v>127</v>
      </c>
      <c r="D64" s="10" t="s">
        <v>18</v>
      </c>
      <c r="E64" s="11" t="s">
        <v>130</v>
      </c>
      <c r="F64" s="12">
        <v>0.25</v>
      </c>
      <c r="G64" s="11" t="s">
        <v>130</v>
      </c>
      <c r="H64" s="12">
        <v>0.25</v>
      </c>
      <c r="I64" s="11" t="s">
        <v>130</v>
      </c>
      <c r="J64" s="12">
        <v>0.25</v>
      </c>
      <c r="K64" s="11" t="s">
        <v>130</v>
      </c>
      <c r="L64" s="12">
        <v>0.25</v>
      </c>
      <c r="M64" s="13">
        <f t="shared" si="4"/>
        <v>1</v>
      </c>
      <c r="N64" s="15" t="s">
        <v>81</v>
      </c>
      <c r="O64" s="15"/>
      <c r="P64" s="15"/>
      <c r="Q64" s="8"/>
    </row>
    <row r="65" spans="1:17" ht="63" hidden="1" customHeight="1" thickBot="1" x14ac:dyDescent="0.3">
      <c r="A65" s="8"/>
      <c r="B65" s="30" t="s">
        <v>131</v>
      </c>
      <c r="C65" s="31" t="s">
        <v>132</v>
      </c>
      <c r="D65" s="32" t="s">
        <v>18</v>
      </c>
      <c r="E65" s="33" t="s">
        <v>133</v>
      </c>
      <c r="F65" s="34">
        <v>0.25</v>
      </c>
      <c r="G65" s="33" t="s">
        <v>134</v>
      </c>
      <c r="H65" s="34">
        <v>0.25</v>
      </c>
      <c r="I65" s="33" t="s">
        <v>134</v>
      </c>
      <c r="J65" s="34">
        <v>0.25</v>
      </c>
      <c r="K65" s="33" t="s">
        <v>134</v>
      </c>
      <c r="L65" s="34">
        <v>0.25</v>
      </c>
      <c r="M65" s="35">
        <f t="shared" si="4"/>
        <v>1</v>
      </c>
      <c r="N65" s="36" t="s">
        <v>56</v>
      </c>
      <c r="O65" s="36"/>
      <c r="P65" s="36"/>
      <c r="Q65" s="8"/>
    </row>
    <row r="66" spans="1:17" ht="63" hidden="1" customHeight="1" thickBot="1" x14ac:dyDescent="0.3">
      <c r="A66" s="8"/>
      <c r="B66" s="30" t="s">
        <v>131</v>
      </c>
      <c r="C66" s="31" t="s">
        <v>132</v>
      </c>
      <c r="D66" s="32" t="s">
        <v>18</v>
      </c>
      <c r="E66" s="33" t="s">
        <v>135</v>
      </c>
      <c r="F66" s="34">
        <v>0.5</v>
      </c>
      <c r="G66" s="33" t="s">
        <v>136</v>
      </c>
      <c r="H66" s="34">
        <v>0.5</v>
      </c>
      <c r="I66" s="33"/>
      <c r="J66" s="33"/>
      <c r="K66" s="33"/>
      <c r="L66" s="33"/>
      <c r="M66" s="35">
        <f t="shared" si="4"/>
        <v>1</v>
      </c>
      <c r="N66" s="37" t="s">
        <v>30</v>
      </c>
      <c r="O66" s="37"/>
      <c r="P66" s="37"/>
      <c r="Q66" s="8"/>
    </row>
    <row r="67" spans="1:17" ht="63" hidden="1" customHeight="1" thickBot="1" x14ac:dyDescent="0.3">
      <c r="A67" s="8"/>
      <c r="B67" s="30" t="s">
        <v>131</v>
      </c>
      <c r="C67" s="31" t="s">
        <v>132</v>
      </c>
      <c r="D67" s="32" t="s">
        <v>18</v>
      </c>
      <c r="E67" s="38"/>
      <c r="F67" s="38"/>
      <c r="G67" s="33" t="s">
        <v>137</v>
      </c>
      <c r="H67" s="39">
        <f>100%/3</f>
        <v>0.33333333333333331</v>
      </c>
      <c r="I67" s="33" t="s">
        <v>138</v>
      </c>
      <c r="J67" s="39">
        <f>100%/3</f>
        <v>0.33333333333333331</v>
      </c>
      <c r="K67" s="33" t="s">
        <v>139</v>
      </c>
      <c r="L67" s="39">
        <f>100%/3</f>
        <v>0.33333333333333331</v>
      </c>
      <c r="M67" s="35">
        <f t="shared" si="4"/>
        <v>1</v>
      </c>
      <c r="N67" s="37" t="s">
        <v>30</v>
      </c>
      <c r="O67" s="37"/>
      <c r="P67" s="37"/>
      <c r="Q67" s="8"/>
    </row>
    <row r="68" spans="1:17" ht="63" hidden="1" customHeight="1" thickBot="1" x14ac:dyDescent="0.3">
      <c r="A68" s="8"/>
      <c r="B68" s="30" t="s">
        <v>131</v>
      </c>
      <c r="C68" s="31" t="s">
        <v>132</v>
      </c>
      <c r="D68" s="32" t="s">
        <v>18</v>
      </c>
      <c r="E68" s="33"/>
      <c r="F68" s="33"/>
      <c r="G68" s="33" t="s">
        <v>140</v>
      </c>
      <c r="H68" s="39">
        <f>100%/3</f>
        <v>0.33333333333333331</v>
      </c>
      <c r="I68" s="33" t="s">
        <v>140</v>
      </c>
      <c r="J68" s="39">
        <f>100%/3</f>
        <v>0.33333333333333331</v>
      </c>
      <c r="K68" s="33" t="s">
        <v>140</v>
      </c>
      <c r="L68" s="39">
        <f>100%/3</f>
        <v>0.33333333333333331</v>
      </c>
      <c r="M68" s="35">
        <f t="shared" si="4"/>
        <v>1</v>
      </c>
      <c r="N68" s="37" t="s">
        <v>30</v>
      </c>
      <c r="O68" s="37"/>
      <c r="P68" s="37"/>
      <c r="Q68" s="8"/>
    </row>
    <row r="69" spans="1:17" ht="63" hidden="1" customHeight="1" thickBot="1" x14ac:dyDescent="0.3">
      <c r="A69" s="8"/>
      <c r="B69" s="30" t="s">
        <v>131</v>
      </c>
      <c r="C69" s="31" t="s">
        <v>132</v>
      </c>
      <c r="D69" s="32" t="s">
        <v>18</v>
      </c>
      <c r="E69" s="33"/>
      <c r="F69" s="33"/>
      <c r="G69" s="33" t="s">
        <v>141</v>
      </c>
      <c r="H69" s="39">
        <f>100%/3</f>
        <v>0.33333333333333331</v>
      </c>
      <c r="I69" s="33" t="s">
        <v>141</v>
      </c>
      <c r="J69" s="39">
        <f>100%/3</f>
        <v>0.33333333333333331</v>
      </c>
      <c r="K69" s="33" t="s">
        <v>141</v>
      </c>
      <c r="L69" s="39">
        <f>100%/3</f>
        <v>0.33333333333333331</v>
      </c>
      <c r="M69" s="35">
        <f t="shared" si="4"/>
        <v>1</v>
      </c>
      <c r="N69" s="37" t="s">
        <v>30</v>
      </c>
      <c r="O69" s="37"/>
      <c r="P69" s="37"/>
      <c r="Q69" s="8"/>
    </row>
    <row r="70" spans="1:17" ht="63" hidden="1" customHeight="1" thickBot="1" x14ac:dyDescent="0.3">
      <c r="A70" s="8"/>
      <c r="B70" s="30" t="s">
        <v>131</v>
      </c>
      <c r="C70" s="31" t="s">
        <v>132</v>
      </c>
      <c r="D70" s="32" t="s">
        <v>18</v>
      </c>
      <c r="E70" s="33"/>
      <c r="F70" s="33"/>
      <c r="G70" s="33" t="s">
        <v>142</v>
      </c>
      <c r="H70" s="39">
        <f>100%/3</f>
        <v>0.33333333333333331</v>
      </c>
      <c r="I70" s="33" t="s">
        <v>143</v>
      </c>
      <c r="J70" s="39">
        <f>100%/3</f>
        <v>0.33333333333333331</v>
      </c>
      <c r="K70" s="33" t="s">
        <v>143</v>
      </c>
      <c r="L70" s="39">
        <f>100%/3</f>
        <v>0.33333333333333331</v>
      </c>
      <c r="M70" s="35">
        <f t="shared" si="4"/>
        <v>1</v>
      </c>
      <c r="N70" s="37" t="s">
        <v>30</v>
      </c>
      <c r="O70" s="37"/>
      <c r="P70" s="37"/>
      <c r="Q70" s="8"/>
    </row>
    <row r="71" spans="1:17" ht="63" hidden="1" customHeight="1" thickBot="1" x14ac:dyDescent="0.3">
      <c r="A71" s="8"/>
      <c r="B71" s="30" t="s">
        <v>131</v>
      </c>
      <c r="C71" s="31" t="s">
        <v>132</v>
      </c>
      <c r="D71" s="32" t="s">
        <v>18</v>
      </c>
      <c r="E71" s="33" t="s">
        <v>144</v>
      </c>
      <c r="F71" s="34">
        <v>0.25</v>
      </c>
      <c r="G71" s="33" t="s">
        <v>145</v>
      </c>
      <c r="H71" s="34">
        <v>0.25</v>
      </c>
      <c r="I71" s="33" t="s">
        <v>145</v>
      </c>
      <c r="J71" s="34">
        <v>0.25</v>
      </c>
      <c r="K71" s="33" t="s">
        <v>145</v>
      </c>
      <c r="L71" s="34">
        <v>0.25</v>
      </c>
      <c r="M71" s="35">
        <f t="shared" si="4"/>
        <v>1</v>
      </c>
      <c r="N71" s="37" t="s">
        <v>20</v>
      </c>
      <c r="O71" s="37"/>
      <c r="P71" s="37"/>
      <c r="Q71" s="8"/>
    </row>
    <row r="72" spans="1:17" ht="63" hidden="1" customHeight="1" thickBot="1" x14ac:dyDescent="0.3">
      <c r="A72" s="8"/>
      <c r="B72" s="30" t="s">
        <v>131</v>
      </c>
      <c r="C72" s="31" t="s">
        <v>132</v>
      </c>
      <c r="D72" s="32" t="s">
        <v>18</v>
      </c>
      <c r="E72" s="33"/>
      <c r="F72" s="33"/>
      <c r="G72" s="33" t="s">
        <v>146</v>
      </c>
      <c r="H72" s="39">
        <f>100%/3</f>
        <v>0.33333333333333331</v>
      </c>
      <c r="I72" s="33" t="s">
        <v>147</v>
      </c>
      <c r="J72" s="39">
        <f>100%/3</f>
        <v>0.33333333333333331</v>
      </c>
      <c r="K72" s="33" t="s">
        <v>147</v>
      </c>
      <c r="L72" s="39">
        <f>100%/3</f>
        <v>0.33333333333333331</v>
      </c>
      <c r="M72" s="35">
        <f t="shared" ref="M72:M103" si="5">F72+H72+J72+L72</f>
        <v>1</v>
      </c>
      <c r="N72" s="37" t="s">
        <v>148</v>
      </c>
      <c r="O72" s="37"/>
      <c r="P72" s="37"/>
      <c r="Q72" s="8"/>
    </row>
    <row r="73" spans="1:17" ht="63" hidden="1" customHeight="1" thickBot="1" x14ac:dyDescent="0.3">
      <c r="A73" s="8"/>
      <c r="B73" s="30" t="s">
        <v>131</v>
      </c>
      <c r="C73" s="31" t="s">
        <v>132</v>
      </c>
      <c r="D73" s="32" t="s">
        <v>18</v>
      </c>
      <c r="E73" s="33" t="s">
        <v>149</v>
      </c>
      <c r="F73" s="34">
        <v>1</v>
      </c>
      <c r="G73" s="33"/>
      <c r="H73" s="33"/>
      <c r="I73" s="33"/>
      <c r="J73" s="33"/>
      <c r="K73" s="33"/>
      <c r="L73" s="33"/>
      <c r="M73" s="35">
        <f t="shared" si="5"/>
        <v>1</v>
      </c>
      <c r="N73" s="37" t="s">
        <v>81</v>
      </c>
      <c r="O73" s="37"/>
      <c r="P73" s="37"/>
      <c r="Q73" s="8"/>
    </row>
    <row r="74" spans="1:17" ht="63" hidden="1" customHeight="1" thickBot="1" x14ac:dyDescent="0.3">
      <c r="A74" s="8"/>
      <c r="B74" s="30" t="s">
        <v>131</v>
      </c>
      <c r="C74" s="31" t="s">
        <v>132</v>
      </c>
      <c r="D74" s="32" t="s">
        <v>18</v>
      </c>
      <c r="E74" s="40" t="s">
        <v>150</v>
      </c>
      <c r="F74" s="34">
        <v>0.5</v>
      </c>
      <c r="G74" s="40" t="s">
        <v>150</v>
      </c>
      <c r="H74" s="34">
        <v>0.5</v>
      </c>
      <c r="I74" s="33"/>
      <c r="J74" s="33"/>
      <c r="K74" s="33"/>
      <c r="L74" s="33"/>
      <c r="M74" s="35">
        <f t="shared" si="5"/>
        <v>1</v>
      </c>
      <c r="N74" s="37" t="s">
        <v>81</v>
      </c>
      <c r="O74" s="37"/>
      <c r="P74" s="37"/>
      <c r="Q74" s="8"/>
    </row>
    <row r="75" spans="1:17" ht="63" hidden="1" customHeight="1" thickBot="1" x14ac:dyDescent="0.3">
      <c r="A75" s="8"/>
      <c r="B75" s="30" t="s">
        <v>131</v>
      </c>
      <c r="C75" s="31" t="s">
        <v>132</v>
      </c>
      <c r="D75" s="32" t="s">
        <v>18</v>
      </c>
      <c r="E75" s="33" t="s">
        <v>151</v>
      </c>
      <c r="F75" s="34">
        <v>1</v>
      </c>
      <c r="G75" s="33"/>
      <c r="H75" s="33"/>
      <c r="I75" s="33"/>
      <c r="J75" s="33"/>
      <c r="K75" s="33"/>
      <c r="L75" s="33"/>
      <c r="M75" s="35">
        <f t="shared" si="5"/>
        <v>1</v>
      </c>
      <c r="N75" s="37" t="s">
        <v>81</v>
      </c>
      <c r="O75" s="37"/>
      <c r="P75" s="37"/>
      <c r="Q75" s="8"/>
    </row>
    <row r="76" spans="1:17" ht="63" hidden="1" customHeight="1" thickBot="1" x14ac:dyDescent="0.3">
      <c r="A76" s="8"/>
      <c r="B76" s="30" t="s">
        <v>131</v>
      </c>
      <c r="C76" s="31" t="s">
        <v>132</v>
      </c>
      <c r="D76" s="32" t="s">
        <v>18</v>
      </c>
      <c r="E76" s="33" t="s">
        <v>152</v>
      </c>
      <c r="F76" s="34">
        <v>1</v>
      </c>
      <c r="G76" s="33"/>
      <c r="H76" s="33"/>
      <c r="I76" s="33"/>
      <c r="J76" s="33"/>
      <c r="K76" s="33"/>
      <c r="L76" s="33"/>
      <c r="M76" s="35">
        <f t="shared" si="5"/>
        <v>1</v>
      </c>
      <c r="N76" s="37" t="s">
        <v>81</v>
      </c>
      <c r="O76" s="37"/>
      <c r="P76" s="37"/>
      <c r="Q76" s="8"/>
    </row>
    <row r="77" spans="1:17" ht="63" hidden="1" customHeight="1" thickBot="1" x14ac:dyDescent="0.3">
      <c r="A77" s="8"/>
      <c r="B77" s="30" t="s">
        <v>131</v>
      </c>
      <c r="C77" s="31" t="s">
        <v>132</v>
      </c>
      <c r="D77" s="32" t="s">
        <v>18</v>
      </c>
      <c r="E77" s="33"/>
      <c r="F77" s="33"/>
      <c r="G77" s="33" t="s">
        <v>153</v>
      </c>
      <c r="H77" s="39">
        <f>100%/3</f>
        <v>0.33333333333333331</v>
      </c>
      <c r="I77" s="33" t="s">
        <v>153</v>
      </c>
      <c r="J77" s="39">
        <f>100%/3</f>
        <v>0.33333333333333331</v>
      </c>
      <c r="K77" s="33" t="s">
        <v>153</v>
      </c>
      <c r="L77" s="39">
        <f>100%/3</f>
        <v>0.33333333333333331</v>
      </c>
      <c r="M77" s="35">
        <f t="shared" si="5"/>
        <v>1</v>
      </c>
      <c r="N77" s="37" t="s">
        <v>81</v>
      </c>
      <c r="O77" s="37"/>
      <c r="P77" s="37"/>
      <c r="Q77" s="8"/>
    </row>
    <row r="78" spans="1:17" ht="63" hidden="1" customHeight="1" thickBot="1" x14ac:dyDescent="0.3">
      <c r="A78" s="8"/>
      <c r="B78" s="30" t="s">
        <v>131</v>
      </c>
      <c r="C78" s="31" t="s">
        <v>132</v>
      </c>
      <c r="D78" s="32" t="s">
        <v>18</v>
      </c>
      <c r="E78" s="33" t="s">
        <v>154</v>
      </c>
      <c r="F78" s="34">
        <v>1</v>
      </c>
      <c r="G78" s="33"/>
      <c r="H78" s="33"/>
      <c r="I78" s="33"/>
      <c r="J78" s="33"/>
      <c r="K78" s="33"/>
      <c r="L78" s="33"/>
      <c r="M78" s="35">
        <f t="shared" si="5"/>
        <v>1</v>
      </c>
      <c r="N78" s="37" t="s">
        <v>155</v>
      </c>
      <c r="O78" s="37"/>
      <c r="P78" s="37"/>
      <c r="Q78" s="8"/>
    </row>
    <row r="79" spans="1:17" ht="63" hidden="1" customHeight="1" thickBot="1" x14ac:dyDescent="0.3">
      <c r="A79" s="8"/>
      <c r="B79" s="30" t="s">
        <v>131</v>
      </c>
      <c r="C79" s="31" t="s">
        <v>156</v>
      </c>
      <c r="D79" s="32" t="s">
        <v>18</v>
      </c>
      <c r="E79" s="33" t="s">
        <v>157</v>
      </c>
      <c r="F79" s="34">
        <v>0.5</v>
      </c>
      <c r="G79" s="33" t="s">
        <v>157</v>
      </c>
      <c r="H79" s="34">
        <v>0.5</v>
      </c>
      <c r="I79" s="41"/>
      <c r="J79" s="41"/>
      <c r="K79" s="33"/>
      <c r="L79" s="33"/>
      <c r="M79" s="35">
        <f t="shared" si="5"/>
        <v>1</v>
      </c>
      <c r="N79" s="37" t="s">
        <v>81</v>
      </c>
      <c r="O79" s="37"/>
      <c r="P79" s="37"/>
      <c r="Q79" s="8"/>
    </row>
    <row r="80" spans="1:17" ht="63" hidden="1" customHeight="1" thickBot="1" x14ac:dyDescent="0.3">
      <c r="A80" s="8"/>
      <c r="B80" s="30" t="s">
        <v>131</v>
      </c>
      <c r="C80" s="31" t="s">
        <v>158</v>
      </c>
      <c r="D80" s="32" t="s">
        <v>18</v>
      </c>
      <c r="E80" s="33" t="s">
        <v>159</v>
      </c>
      <c r="F80" s="34">
        <v>0.5</v>
      </c>
      <c r="G80" s="33" t="s">
        <v>159</v>
      </c>
      <c r="H80" s="34">
        <v>0.5</v>
      </c>
      <c r="I80" s="33"/>
      <c r="J80" s="33"/>
      <c r="K80" s="33"/>
      <c r="L80" s="33"/>
      <c r="M80" s="35">
        <f t="shared" si="5"/>
        <v>1</v>
      </c>
      <c r="N80" s="37" t="s">
        <v>54</v>
      </c>
      <c r="O80" s="37"/>
      <c r="P80" s="37"/>
      <c r="Q80" s="8"/>
    </row>
    <row r="81" spans="1:17" ht="63" hidden="1" customHeight="1" thickBot="1" x14ac:dyDescent="0.3">
      <c r="A81" s="8"/>
      <c r="B81" s="30" t="s">
        <v>131</v>
      </c>
      <c r="C81" s="31" t="s">
        <v>158</v>
      </c>
      <c r="D81" s="32" t="s">
        <v>18</v>
      </c>
      <c r="E81" s="33" t="s">
        <v>160</v>
      </c>
      <c r="F81" s="34">
        <v>0.1</v>
      </c>
      <c r="G81" s="33" t="s">
        <v>160</v>
      </c>
      <c r="H81" s="34">
        <v>0.1</v>
      </c>
      <c r="I81" s="33" t="s">
        <v>160</v>
      </c>
      <c r="J81" s="34">
        <v>0.1</v>
      </c>
      <c r="K81" s="33" t="s">
        <v>160</v>
      </c>
      <c r="L81" s="34">
        <v>0.1</v>
      </c>
      <c r="M81" s="35">
        <f t="shared" si="5"/>
        <v>0.4</v>
      </c>
      <c r="N81" s="37" t="s">
        <v>54</v>
      </c>
      <c r="O81" s="37"/>
      <c r="P81" s="37"/>
      <c r="Q81" s="8"/>
    </row>
    <row r="82" spans="1:17" ht="63" hidden="1" customHeight="1" thickBot="1" x14ac:dyDescent="0.3">
      <c r="A82" s="8"/>
      <c r="B82" s="30" t="s">
        <v>131</v>
      </c>
      <c r="C82" s="31" t="s">
        <v>158</v>
      </c>
      <c r="D82" s="32" t="s">
        <v>18</v>
      </c>
      <c r="E82" s="33"/>
      <c r="F82" s="33"/>
      <c r="G82" s="33"/>
      <c r="H82" s="33"/>
      <c r="I82" s="33"/>
      <c r="J82" s="33"/>
      <c r="K82" s="38" t="s">
        <v>161</v>
      </c>
      <c r="L82" s="42">
        <v>1</v>
      </c>
      <c r="M82" s="35">
        <f t="shared" si="5"/>
        <v>1</v>
      </c>
      <c r="N82" s="37" t="s">
        <v>54</v>
      </c>
      <c r="O82" s="37"/>
      <c r="P82" s="37"/>
      <c r="Q82" s="8"/>
    </row>
    <row r="83" spans="1:17" ht="63" hidden="1" customHeight="1" thickBot="1" x14ac:dyDescent="0.3">
      <c r="A83" s="8"/>
      <c r="B83" s="30" t="s">
        <v>131</v>
      </c>
      <c r="C83" s="31" t="s">
        <v>158</v>
      </c>
      <c r="D83" s="32" t="s">
        <v>18</v>
      </c>
      <c r="E83" s="33" t="s">
        <v>162</v>
      </c>
      <c r="F83" s="34">
        <v>0.5</v>
      </c>
      <c r="G83" s="33" t="s">
        <v>162</v>
      </c>
      <c r="H83" s="34">
        <v>0.5</v>
      </c>
      <c r="I83" s="33"/>
      <c r="J83" s="33"/>
      <c r="K83" s="33"/>
      <c r="L83" s="33"/>
      <c r="M83" s="35">
        <f t="shared" si="5"/>
        <v>1</v>
      </c>
      <c r="N83" s="37" t="s">
        <v>56</v>
      </c>
      <c r="O83" s="37"/>
      <c r="P83" s="37"/>
      <c r="Q83" s="8"/>
    </row>
    <row r="84" spans="1:17" ht="63" hidden="1" customHeight="1" thickBot="1" x14ac:dyDescent="0.3">
      <c r="A84" s="8"/>
      <c r="B84" s="30" t="s">
        <v>131</v>
      </c>
      <c r="C84" s="31" t="s">
        <v>158</v>
      </c>
      <c r="D84" s="32" t="s">
        <v>18</v>
      </c>
      <c r="E84" s="33"/>
      <c r="F84" s="33"/>
      <c r="G84" s="33" t="s">
        <v>163</v>
      </c>
      <c r="H84" s="34">
        <f>100%/3</f>
        <v>0.33333333333333331</v>
      </c>
      <c r="I84" s="33" t="s">
        <v>163</v>
      </c>
      <c r="J84" s="34">
        <f>100%/3</f>
        <v>0.33333333333333331</v>
      </c>
      <c r="K84" s="33" t="s">
        <v>163</v>
      </c>
      <c r="L84" s="34">
        <f>100%/3</f>
        <v>0.33333333333333331</v>
      </c>
      <c r="M84" s="35">
        <f t="shared" si="5"/>
        <v>1</v>
      </c>
      <c r="N84" s="37" t="s">
        <v>56</v>
      </c>
      <c r="O84" s="37"/>
      <c r="P84" s="37"/>
      <c r="Q84" s="8"/>
    </row>
    <row r="85" spans="1:17" ht="63" hidden="1" customHeight="1" thickBot="1" x14ac:dyDescent="0.3">
      <c r="A85" s="8"/>
      <c r="B85" s="30" t="s">
        <v>131</v>
      </c>
      <c r="C85" s="31" t="s">
        <v>158</v>
      </c>
      <c r="D85" s="32" t="s">
        <v>18</v>
      </c>
      <c r="E85" s="33"/>
      <c r="F85" s="33"/>
      <c r="G85" s="33"/>
      <c r="H85" s="33"/>
      <c r="I85" s="33"/>
      <c r="J85" s="33"/>
      <c r="K85" s="33" t="s">
        <v>164</v>
      </c>
      <c r="L85" s="34">
        <v>1</v>
      </c>
      <c r="M85" s="35">
        <f t="shared" si="5"/>
        <v>1</v>
      </c>
      <c r="N85" s="37" t="s">
        <v>56</v>
      </c>
      <c r="O85" s="37"/>
      <c r="P85" s="37"/>
      <c r="Q85" s="8"/>
    </row>
    <row r="86" spans="1:17" ht="63" hidden="1" customHeight="1" thickBot="1" x14ac:dyDescent="0.3">
      <c r="A86" s="8"/>
      <c r="B86" s="30" t="s">
        <v>131</v>
      </c>
      <c r="C86" s="31" t="s">
        <v>158</v>
      </c>
      <c r="D86" s="32" t="s">
        <v>18</v>
      </c>
      <c r="E86" s="33" t="s">
        <v>165</v>
      </c>
      <c r="F86" s="34">
        <v>0.5</v>
      </c>
      <c r="G86" s="33" t="s">
        <v>165</v>
      </c>
      <c r="H86" s="34">
        <v>0.5</v>
      </c>
      <c r="I86" s="33"/>
      <c r="J86" s="33"/>
      <c r="K86" s="33"/>
      <c r="L86" s="33"/>
      <c r="M86" s="35">
        <f t="shared" si="5"/>
        <v>1</v>
      </c>
      <c r="N86" s="37" t="s">
        <v>63</v>
      </c>
      <c r="O86" s="37"/>
      <c r="P86" s="37"/>
      <c r="Q86" s="8"/>
    </row>
    <row r="87" spans="1:17" ht="63" hidden="1" customHeight="1" thickBot="1" x14ac:dyDescent="0.3">
      <c r="A87" s="8"/>
      <c r="B87" s="30" t="s">
        <v>131</v>
      </c>
      <c r="C87" s="31" t="s">
        <v>158</v>
      </c>
      <c r="D87" s="32" t="s">
        <v>18</v>
      </c>
      <c r="E87" s="33"/>
      <c r="F87" s="33"/>
      <c r="G87" s="33" t="s">
        <v>166</v>
      </c>
      <c r="H87" s="34">
        <f>100%/3</f>
        <v>0.33333333333333331</v>
      </c>
      <c r="I87" s="33" t="s">
        <v>166</v>
      </c>
      <c r="J87" s="34">
        <f>100%/3</f>
        <v>0.33333333333333331</v>
      </c>
      <c r="K87" s="33" t="s">
        <v>166</v>
      </c>
      <c r="L87" s="34">
        <f>100%/3</f>
        <v>0.33333333333333331</v>
      </c>
      <c r="M87" s="35">
        <f t="shared" si="5"/>
        <v>1</v>
      </c>
      <c r="N87" s="43" t="s">
        <v>63</v>
      </c>
      <c r="O87" s="43"/>
      <c r="P87" s="43"/>
      <c r="Q87" s="8"/>
    </row>
    <row r="88" spans="1:17" ht="63" hidden="1" customHeight="1" thickBot="1" x14ac:dyDescent="0.3">
      <c r="A88" s="8"/>
      <c r="B88" s="30" t="s">
        <v>131</v>
      </c>
      <c r="C88" s="31" t="s">
        <v>158</v>
      </c>
      <c r="D88" s="32" t="s">
        <v>18</v>
      </c>
      <c r="E88" s="33"/>
      <c r="F88" s="33"/>
      <c r="G88" s="33"/>
      <c r="H88" s="33"/>
      <c r="I88" s="33"/>
      <c r="J88" s="33"/>
      <c r="K88" s="33" t="s">
        <v>167</v>
      </c>
      <c r="L88" s="34">
        <v>1</v>
      </c>
      <c r="M88" s="35">
        <f t="shared" si="5"/>
        <v>1</v>
      </c>
      <c r="N88" s="43" t="s">
        <v>63</v>
      </c>
      <c r="O88" s="37"/>
      <c r="P88" s="37"/>
      <c r="Q88" s="8"/>
    </row>
    <row r="89" spans="1:17" ht="63" hidden="1" customHeight="1" thickBot="1" x14ac:dyDescent="0.3">
      <c r="A89" s="8"/>
      <c r="B89" s="30" t="s">
        <v>131</v>
      </c>
      <c r="C89" s="31" t="s">
        <v>158</v>
      </c>
      <c r="D89" s="32" t="s">
        <v>18</v>
      </c>
      <c r="E89" s="38"/>
      <c r="F89" s="38"/>
      <c r="G89" s="38" t="s">
        <v>168</v>
      </c>
      <c r="H89" s="44">
        <v>0.33329999999999999</v>
      </c>
      <c r="I89" s="38" t="s">
        <v>168</v>
      </c>
      <c r="J89" s="44">
        <v>0.33329999999999999</v>
      </c>
      <c r="K89" s="38" t="s">
        <v>168</v>
      </c>
      <c r="L89" s="44">
        <v>0.33329999999999999</v>
      </c>
      <c r="M89" s="35">
        <f t="shared" si="5"/>
        <v>0.99990000000000001</v>
      </c>
      <c r="N89" s="45" t="s">
        <v>20</v>
      </c>
      <c r="O89" s="45"/>
      <c r="P89" s="45"/>
      <c r="Q89" s="8"/>
    </row>
    <row r="90" spans="1:17" ht="63" hidden="1" customHeight="1" thickBot="1" x14ac:dyDescent="0.3">
      <c r="A90" s="8"/>
      <c r="B90" s="30" t="s">
        <v>131</v>
      </c>
      <c r="C90" s="31" t="s">
        <v>158</v>
      </c>
      <c r="D90" s="32" t="s">
        <v>18</v>
      </c>
      <c r="E90" s="33" t="s">
        <v>169</v>
      </c>
      <c r="F90" s="34">
        <v>0.25</v>
      </c>
      <c r="G90" s="33" t="s">
        <v>170</v>
      </c>
      <c r="H90" s="34">
        <v>0.25</v>
      </c>
      <c r="I90" s="33" t="s">
        <v>170</v>
      </c>
      <c r="J90" s="34">
        <v>0.25</v>
      </c>
      <c r="K90" s="33" t="s">
        <v>170</v>
      </c>
      <c r="L90" s="34">
        <v>0.25</v>
      </c>
      <c r="M90" s="35">
        <f t="shared" si="5"/>
        <v>1</v>
      </c>
      <c r="N90" s="37" t="s">
        <v>148</v>
      </c>
      <c r="O90" s="37"/>
      <c r="P90" s="37"/>
      <c r="Q90" s="8"/>
    </row>
    <row r="91" spans="1:17" ht="63" hidden="1" customHeight="1" thickBot="1" x14ac:dyDescent="0.3">
      <c r="A91" s="8"/>
      <c r="B91" s="30" t="s">
        <v>131</v>
      </c>
      <c r="C91" s="31" t="s">
        <v>158</v>
      </c>
      <c r="D91" s="32" t="s">
        <v>18</v>
      </c>
      <c r="E91" s="33" t="s">
        <v>171</v>
      </c>
      <c r="F91" s="34">
        <v>1</v>
      </c>
      <c r="G91" s="33"/>
      <c r="H91" s="33"/>
      <c r="I91" s="33"/>
      <c r="J91" s="33"/>
      <c r="K91" s="33"/>
      <c r="L91" s="33"/>
      <c r="M91" s="35">
        <f t="shared" si="5"/>
        <v>1</v>
      </c>
      <c r="N91" s="37" t="s">
        <v>148</v>
      </c>
      <c r="O91" s="37"/>
      <c r="P91" s="37"/>
      <c r="Q91" s="8"/>
    </row>
    <row r="92" spans="1:17" ht="63" hidden="1" customHeight="1" thickBot="1" x14ac:dyDescent="0.3">
      <c r="A92" s="8"/>
      <c r="B92" s="30" t="s">
        <v>131</v>
      </c>
      <c r="C92" s="31" t="s">
        <v>158</v>
      </c>
      <c r="D92" s="32" t="s">
        <v>18</v>
      </c>
      <c r="E92" s="40" t="s">
        <v>172</v>
      </c>
      <c r="F92" s="34">
        <v>0.25</v>
      </c>
      <c r="G92" s="40" t="s">
        <v>172</v>
      </c>
      <c r="H92" s="34">
        <v>0.25</v>
      </c>
      <c r="I92" s="40" t="s">
        <v>172</v>
      </c>
      <c r="J92" s="34">
        <v>0.25</v>
      </c>
      <c r="K92" s="40" t="s">
        <v>172</v>
      </c>
      <c r="L92" s="34">
        <v>0.25</v>
      </c>
      <c r="M92" s="35">
        <f t="shared" si="5"/>
        <v>1</v>
      </c>
      <c r="N92" s="37" t="s">
        <v>148</v>
      </c>
      <c r="O92" s="37"/>
      <c r="P92" s="37"/>
      <c r="Q92" s="8"/>
    </row>
    <row r="93" spans="1:17" ht="63" hidden="1" customHeight="1" thickBot="1" x14ac:dyDescent="0.3">
      <c r="A93" s="8"/>
      <c r="B93" s="30" t="s">
        <v>131</v>
      </c>
      <c r="C93" s="31" t="s">
        <v>158</v>
      </c>
      <c r="D93" s="32" t="s">
        <v>18</v>
      </c>
      <c r="E93" s="33" t="s">
        <v>173</v>
      </c>
      <c r="F93" s="34">
        <v>0.5</v>
      </c>
      <c r="G93" s="33" t="s">
        <v>173</v>
      </c>
      <c r="H93" s="34">
        <v>0.5</v>
      </c>
      <c r="I93" s="33"/>
      <c r="J93" s="33"/>
      <c r="K93" s="33"/>
      <c r="L93" s="33"/>
      <c r="M93" s="35">
        <f t="shared" si="5"/>
        <v>1</v>
      </c>
      <c r="N93" s="37" t="s">
        <v>148</v>
      </c>
      <c r="O93" s="37"/>
      <c r="P93" s="37"/>
      <c r="Q93" s="8"/>
    </row>
    <row r="94" spans="1:17" ht="63" hidden="1" customHeight="1" thickBot="1" x14ac:dyDescent="0.3">
      <c r="A94" s="8"/>
      <c r="B94" s="30" t="s">
        <v>131</v>
      </c>
      <c r="C94" s="31" t="s">
        <v>158</v>
      </c>
      <c r="D94" s="32" t="s">
        <v>18</v>
      </c>
      <c r="E94" s="33" t="s">
        <v>174</v>
      </c>
      <c r="F94" s="33">
        <v>2</v>
      </c>
      <c r="G94" s="33" t="s">
        <v>174</v>
      </c>
      <c r="H94" s="33">
        <v>1</v>
      </c>
      <c r="I94" s="33" t="s">
        <v>174</v>
      </c>
      <c r="J94" s="33">
        <v>2</v>
      </c>
      <c r="K94" s="33" t="s">
        <v>174</v>
      </c>
      <c r="L94" s="33">
        <v>2</v>
      </c>
      <c r="M94" s="37">
        <f t="shared" si="5"/>
        <v>7</v>
      </c>
      <c r="N94" s="37" t="s">
        <v>148</v>
      </c>
      <c r="O94" s="37"/>
      <c r="P94" s="37"/>
      <c r="Q94" s="8"/>
    </row>
    <row r="95" spans="1:17" ht="63" hidden="1" customHeight="1" thickBot="1" x14ac:dyDescent="0.3">
      <c r="A95" s="8"/>
      <c r="B95" s="30" t="s">
        <v>131</v>
      </c>
      <c r="C95" s="31" t="s">
        <v>158</v>
      </c>
      <c r="D95" s="32" t="s">
        <v>18</v>
      </c>
      <c r="E95" s="33"/>
      <c r="F95" s="33"/>
      <c r="G95" s="40" t="s">
        <v>175</v>
      </c>
      <c r="H95" s="34">
        <v>0.1</v>
      </c>
      <c r="I95" s="40" t="s">
        <v>175</v>
      </c>
      <c r="J95" s="34">
        <v>0.1</v>
      </c>
      <c r="K95" s="40" t="s">
        <v>175</v>
      </c>
      <c r="L95" s="34">
        <v>0.1</v>
      </c>
      <c r="M95" s="35">
        <f t="shared" si="5"/>
        <v>0.30000000000000004</v>
      </c>
      <c r="N95" s="37" t="s">
        <v>148</v>
      </c>
      <c r="O95" s="37"/>
      <c r="P95" s="37"/>
      <c r="Q95" s="8"/>
    </row>
    <row r="96" spans="1:17" ht="63" hidden="1" customHeight="1" thickBot="1" x14ac:dyDescent="0.3">
      <c r="A96" s="8"/>
      <c r="B96" s="30" t="s">
        <v>131</v>
      </c>
      <c r="C96" s="31" t="s">
        <v>158</v>
      </c>
      <c r="D96" s="32" t="s">
        <v>18</v>
      </c>
      <c r="E96" s="33"/>
      <c r="F96" s="33"/>
      <c r="G96" s="33" t="s">
        <v>176</v>
      </c>
      <c r="H96" s="34">
        <v>0.5</v>
      </c>
      <c r="I96" s="33"/>
      <c r="J96" s="33"/>
      <c r="K96" s="33" t="s">
        <v>177</v>
      </c>
      <c r="L96" s="34">
        <v>0.5</v>
      </c>
      <c r="M96" s="35">
        <f t="shared" si="5"/>
        <v>1</v>
      </c>
      <c r="N96" s="37" t="s">
        <v>148</v>
      </c>
      <c r="O96" s="37" t="s">
        <v>20</v>
      </c>
      <c r="P96" s="37"/>
      <c r="Q96" s="8"/>
    </row>
    <row r="97" spans="1:17" ht="63" hidden="1" customHeight="1" thickBot="1" x14ac:dyDescent="0.3">
      <c r="A97" s="8"/>
      <c r="B97" s="30" t="s">
        <v>131</v>
      </c>
      <c r="C97" s="31" t="s">
        <v>158</v>
      </c>
      <c r="D97" s="32" t="s">
        <v>18</v>
      </c>
      <c r="E97" s="33"/>
      <c r="F97" s="33"/>
      <c r="G97" s="33" t="s">
        <v>178</v>
      </c>
      <c r="H97" s="33">
        <v>67</v>
      </c>
      <c r="I97" s="33"/>
      <c r="J97" s="33"/>
      <c r="K97" s="33" t="s">
        <v>179</v>
      </c>
      <c r="L97" s="33">
        <v>5</v>
      </c>
      <c r="M97" s="37">
        <f t="shared" si="5"/>
        <v>72</v>
      </c>
      <c r="N97" s="37" t="s">
        <v>148</v>
      </c>
      <c r="O97" s="37" t="s">
        <v>20</v>
      </c>
      <c r="P97" s="37"/>
      <c r="Q97" s="8"/>
    </row>
    <row r="98" spans="1:17" ht="63" hidden="1" customHeight="1" thickBot="1" x14ac:dyDescent="0.3">
      <c r="A98" s="8"/>
      <c r="B98" s="30" t="s">
        <v>131</v>
      </c>
      <c r="C98" s="31" t="s">
        <v>158</v>
      </c>
      <c r="D98" s="32" t="s">
        <v>18</v>
      </c>
      <c r="E98" s="40" t="s">
        <v>180</v>
      </c>
      <c r="F98" s="33">
        <v>3</v>
      </c>
      <c r="G98" s="40" t="s">
        <v>180</v>
      </c>
      <c r="H98" s="33">
        <v>4</v>
      </c>
      <c r="I98" s="40" t="s">
        <v>180</v>
      </c>
      <c r="J98" s="33">
        <v>4</v>
      </c>
      <c r="K98" s="40" t="s">
        <v>180</v>
      </c>
      <c r="L98" s="33">
        <v>4</v>
      </c>
      <c r="M98" s="37">
        <f t="shared" si="5"/>
        <v>15</v>
      </c>
      <c r="N98" s="37" t="s">
        <v>148</v>
      </c>
      <c r="O98" s="36" t="s">
        <v>20</v>
      </c>
      <c r="P98" s="36"/>
      <c r="Q98" s="8"/>
    </row>
    <row r="99" spans="1:17" ht="63" hidden="1" customHeight="1" thickBot="1" x14ac:dyDescent="0.3">
      <c r="A99" s="8"/>
      <c r="B99" s="30" t="s">
        <v>131</v>
      </c>
      <c r="C99" s="31" t="s">
        <v>158</v>
      </c>
      <c r="D99" s="32" t="s">
        <v>18</v>
      </c>
      <c r="E99" s="33"/>
      <c r="F99" s="33"/>
      <c r="G99" s="33" t="s">
        <v>181</v>
      </c>
      <c r="H99" s="33">
        <v>3</v>
      </c>
      <c r="I99" s="33" t="s">
        <v>181</v>
      </c>
      <c r="J99" s="33">
        <v>4</v>
      </c>
      <c r="K99" s="33" t="s">
        <v>181</v>
      </c>
      <c r="L99" s="33">
        <v>4</v>
      </c>
      <c r="M99" s="37">
        <f t="shared" si="5"/>
        <v>11</v>
      </c>
      <c r="N99" s="37" t="s">
        <v>148</v>
      </c>
      <c r="O99" s="33" t="s">
        <v>20</v>
      </c>
      <c r="P99" s="33"/>
      <c r="Q99" s="8"/>
    </row>
    <row r="100" spans="1:17" ht="63" hidden="1" customHeight="1" thickBot="1" x14ac:dyDescent="0.3">
      <c r="A100" s="8"/>
      <c r="B100" s="30" t="s">
        <v>131</v>
      </c>
      <c r="C100" s="31" t="s">
        <v>158</v>
      </c>
      <c r="D100" s="32" t="s">
        <v>18</v>
      </c>
      <c r="E100" s="33" t="s">
        <v>182</v>
      </c>
      <c r="F100" s="34">
        <v>0.25</v>
      </c>
      <c r="G100" s="33" t="s">
        <v>183</v>
      </c>
      <c r="H100" s="34">
        <v>0.25</v>
      </c>
      <c r="I100" s="33" t="s">
        <v>184</v>
      </c>
      <c r="J100" s="34">
        <v>0.25</v>
      </c>
      <c r="K100" s="33" t="s">
        <v>184</v>
      </c>
      <c r="L100" s="34">
        <v>0.25</v>
      </c>
      <c r="M100" s="35">
        <f t="shared" si="5"/>
        <v>1</v>
      </c>
      <c r="N100" s="37" t="s">
        <v>148</v>
      </c>
      <c r="O100" s="33" t="s">
        <v>20</v>
      </c>
      <c r="P100" s="33"/>
      <c r="Q100" s="8"/>
    </row>
    <row r="101" spans="1:17" ht="63" hidden="1" customHeight="1" thickBot="1" x14ac:dyDescent="0.3">
      <c r="A101" s="8"/>
      <c r="B101" s="30" t="s">
        <v>131</v>
      </c>
      <c r="C101" s="31" t="s">
        <v>158</v>
      </c>
      <c r="D101" s="32" t="s">
        <v>18</v>
      </c>
      <c r="E101" s="33"/>
      <c r="F101" s="33"/>
      <c r="G101" s="33" t="s">
        <v>185</v>
      </c>
      <c r="H101" s="34">
        <v>0.1</v>
      </c>
      <c r="I101" s="33" t="s">
        <v>185</v>
      </c>
      <c r="J101" s="34">
        <v>0.2</v>
      </c>
      <c r="K101" s="33" t="s">
        <v>185</v>
      </c>
      <c r="L101" s="34">
        <v>0.2</v>
      </c>
      <c r="M101" s="35">
        <f t="shared" si="5"/>
        <v>0.5</v>
      </c>
      <c r="N101" s="37" t="s">
        <v>148</v>
      </c>
      <c r="O101" s="37" t="s">
        <v>20</v>
      </c>
      <c r="P101" s="37"/>
      <c r="Q101" s="8"/>
    </row>
    <row r="102" spans="1:17" ht="63" hidden="1" customHeight="1" thickBot="1" x14ac:dyDescent="0.3">
      <c r="A102" s="8"/>
      <c r="B102" s="30" t="s">
        <v>131</v>
      </c>
      <c r="C102" s="31" t="s">
        <v>158</v>
      </c>
      <c r="D102" s="32" t="s">
        <v>18</v>
      </c>
      <c r="E102" s="33" t="s">
        <v>186</v>
      </c>
      <c r="F102" s="34">
        <v>1</v>
      </c>
      <c r="G102" s="33"/>
      <c r="H102" s="33"/>
      <c r="I102" s="33"/>
      <c r="J102" s="33"/>
      <c r="K102" s="33"/>
      <c r="L102" s="33"/>
      <c r="M102" s="35">
        <f t="shared" si="5"/>
        <v>1</v>
      </c>
      <c r="N102" s="37" t="s">
        <v>148</v>
      </c>
      <c r="O102" s="37" t="s">
        <v>20</v>
      </c>
      <c r="P102" s="37"/>
      <c r="Q102" s="8"/>
    </row>
    <row r="103" spans="1:17" ht="63" hidden="1" customHeight="1" thickBot="1" x14ac:dyDescent="0.3">
      <c r="A103" s="8"/>
      <c r="B103" s="30" t="s">
        <v>131</v>
      </c>
      <c r="C103" s="31" t="s">
        <v>158</v>
      </c>
      <c r="D103" s="32" t="s">
        <v>18</v>
      </c>
      <c r="E103" s="33" t="s">
        <v>187</v>
      </c>
      <c r="F103" s="34">
        <v>0.25</v>
      </c>
      <c r="G103" s="33" t="s">
        <v>187</v>
      </c>
      <c r="H103" s="34">
        <v>0.25</v>
      </c>
      <c r="I103" s="33" t="s">
        <v>187</v>
      </c>
      <c r="J103" s="34">
        <v>0.25</v>
      </c>
      <c r="K103" s="33" t="s">
        <v>187</v>
      </c>
      <c r="L103" s="34">
        <v>0.25</v>
      </c>
      <c r="M103" s="35">
        <f t="shared" si="5"/>
        <v>1</v>
      </c>
      <c r="N103" s="37" t="s">
        <v>148</v>
      </c>
      <c r="O103" s="37"/>
      <c r="P103" s="37"/>
      <c r="Q103" s="8"/>
    </row>
    <row r="104" spans="1:17" ht="63" hidden="1" customHeight="1" thickBot="1" x14ac:dyDescent="0.3">
      <c r="A104" s="8"/>
      <c r="B104" s="30" t="s">
        <v>131</v>
      </c>
      <c r="C104" s="31" t="s">
        <v>158</v>
      </c>
      <c r="D104" s="32" t="s">
        <v>18</v>
      </c>
      <c r="E104" s="33" t="s">
        <v>188</v>
      </c>
      <c r="F104" s="34">
        <v>0.1</v>
      </c>
      <c r="G104" s="33" t="s">
        <v>188</v>
      </c>
      <c r="H104" s="34">
        <v>0.1</v>
      </c>
      <c r="I104" s="33" t="s">
        <v>188</v>
      </c>
      <c r="J104" s="34">
        <v>0.15</v>
      </c>
      <c r="K104" s="33" t="s">
        <v>188</v>
      </c>
      <c r="L104" s="34">
        <v>0.15</v>
      </c>
      <c r="M104" s="35">
        <f t="shared" ref="M104:M130" si="6">F104+H104+J104+L104</f>
        <v>0.5</v>
      </c>
      <c r="N104" s="37" t="s">
        <v>148</v>
      </c>
      <c r="O104" s="37" t="s">
        <v>67</v>
      </c>
      <c r="P104" s="37"/>
      <c r="Q104" s="8"/>
    </row>
    <row r="105" spans="1:17" ht="63" hidden="1" customHeight="1" thickBot="1" x14ac:dyDescent="0.3">
      <c r="A105" s="8"/>
      <c r="B105" s="30" t="s">
        <v>131</v>
      </c>
      <c r="C105" s="31" t="s">
        <v>158</v>
      </c>
      <c r="D105" s="32" t="s">
        <v>18</v>
      </c>
      <c r="E105" s="33" t="s">
        <v>189</v>
      </c>
      <c r="F105" s="34">
        <v>0.25</v>
      </c>
      <c r="G105" s="33" t="s">
        <v>190</v>
      </c>
      <c r="H105" s="39">
        <v>0.25</v>
      </c>
      <c r="I105" s="33" t="s">
        <v>190</v>
      </c>
      <c r="J105" s="39">
        <v>0.25</v>
      </c>
      <c r="K105" s="33" t="s">
        <v>190</v>
      </c>
      <c r="L105" s="39">
        <v>0.25</v>
      </c>
      <c r="M105" s="35">
        <f t="shared" si="6"/>
        <v>1</v>
      </c>
      <c r="N105" s="37" t="s">
        <v>70</v>
      </c>
      <c r="O105" s="37"/>
      <c r="P105" s="37"/>
      <c r="Q105" s="8"/>
    </row>
    <row r="106" spans="1:17" ht="63" hidden="1" customHeight="1" thickBot="1" x14ac:dyDescent="0.3">
      <c r="A106" s="8"/>
      <c r="B106" s="30" t="s">
        <v>131</v>
      </c>
      <c r="C106" s="31" t="s">
        <v>158</v>
      </c>
      <c r="D106" s="32" t="s">
        <v>18</v>
      </c>
      <c r="E106" s="33"/>
      <c r="F106" s="33"/>
      <c r="G106" s="33"/>
      <c r="H106" s="33"/>
      <c r="I106" s="33"/>
      <c r="J106" s="33"/>
      <c r="K106" s="33" t="s">
        <v>191</v>
      </c>
      <c r="L106" s="34">
        <v>1</v>
      </c>
      <c r="M106" s="35">
        <f t="shared" si="6"/>
        <v>1</v>
      </c>
      <c r="N106" s="37" t="s">
        <v>70</v>
      </c>
      <c r="O106" s="37"/>
      <c r="P106" s="37"/>
      <c r="Q106" s="8"/>
    </row>
    <row r="107" spans="1:17" ht="63" hidden="1" customHeight="1" thickBot="1" x14ac:dyDescent="0.3">
      <c r="A107" s="8"/>
      <c r="B107" s="30" t="s">
        <v>131</v>
      </c>
      <c r="C107" s="31" t="s">
        <v>158</v>
      </c>
      <c r="D107" s="32" t="s">
        <v>18</v>
      </c>
      <c r="E107" s="38"/>
      <c r="F107" s="38"/>
      <c r="G107" s="38" t="s">
        <v>168</v>
      </c>
      <c r="H107" s="44">
        <v>0.33329999999999999</v>
      </c>
      <c r="I107" s="38" t="s">
        <v>168</v>
      </c>
      <c r="J107" s="44">
        <v>0.33329999999999999</v>
      </c>
      <c r="K107" s="38" t="s">
        <v>168</v>
      </c>
      <c r="L107" s="44">
        <v>0.33329999999999999</v>
      </c>
      <c r="M107" s="35">
        <f t="shared" si="6"/>
        <v>0.99990000000000001</v>
      </c>
      <c r="N107" s="45" t="s">
        <v>18</v>
      </c>
      <c r="O107" s="45"/>
      <c r="P107" s="45"/>
      <c r="Q107" s="8"/>
    </row>
    <row r="108" spans="1:17" ht="63" hidden="1" customHeight="1" thickBot="1" x14ac:dyDescent="0.3">
      <c r="A108" s="8"/>
      <c r="B108" s="30" t="s">
        <v>131</v>
      </c>
      <c r="C108" s="31" t="s">
        <v>158</v>
      </c>
      <c r="D108" s="32" t="s">
        <v>18</v>
      </c>
      <c r="E108" s="38"/>
      <c r="F108" s="38"/>
      <c r="G108" s="38" t="s">
        <v>192</v>
      </c>
      <c r="H108" s="44">
        <v>0.33329999999999999</v>
      </c>
      <c r="I108" s="38" t="s">
        <v>192</v>
      </c>
      <c r="J108" s="44">
        <v>0.33329999999999999</v>
      </c>
      <c r="K108" s="38" t="s">
        <v>192</v>
      </c>
      <c r="L108" s="44">
        <v>0.33329999999999999</v>
      </c>
      <c r="M108" s="35">
        <f t="shared" si="6"/>
        <v>0.99990000000000001</v>
      </c>
      <c r="N108" s="45" t="s">
        <v>18</v>
      </c>
      <c r="O108" s="46"/>
      <c r="P108" s="46"/>
      <c r="Q108" s="8"/>
    </row>
    <row r="109" spans="1:17" ht="63" hidden="1" customHeight="1" thickBot="1" x14ac:dyDescent="0.3">
      <c r="A109" s="8"/>
      <c r="B109" s="30" t="s">
        <v>131</v>
      </c>
      <c r="C109" s="31" t="s">
        <v>193</v>
      </c>
      <c r="D109" s="32" t="s">
        <v>18</v>
      </c>
      <c r="E109" s="33" t="s">
        <v>194</v>
      </c>
      <c r="F109" s="33">
        <v>2</v>
      </c>
      <c r="G109" s="33" t="s">
        <v>194</v>
      </c>
      <c r="H109" s="33">
        <v>2</v>
      </c>
      <c r="I109" s="33" t="s">
        <v>194</v>
      </c>
      <c r="J109" s="33">
        <v>2</v>
      </c>
      <c r="K109" s="33" t="s">
        <v>194</v>
      </c>
      <c r="L109" s="33">
        <v>2</v>
      </c>
      <c r="M109" s="37">
        <f t="shared" si="6"/>
        <v>8</v>
      </c>
      <c r="N109" s="37" t="s">
        <v>30</v>
      </c>
      <c r="O109" s="43"/>
      <c r="P109" s="43"/>
      <c r="Q109" s="8"/>
    </row>
    <row r="110" spans="1:17" ht="63" hidden="1" customHeight="1" thickBot="1" x14ac:dyDescent="0.3">
      <c r="A110" s="8"/>
      <c r="B110" s="30" t="s">
        <v>131</v>
      </c>
      <c r="C110" s="31" t="s">
        <v>193</v>
      </c>
      <c r="D110" s="32" t="s">
        <v>18</v>
      </c>
      <c r="E110" s="33"/>
      <c r="F110" s="33"/>
      <c r="G110" s="33" t="s">
        <v>195</v>
      </c>
      <c r="H110" s="33">
        <v>7</v>
      </c>
      <c r="I110" s="33"/>
      <c r="J110" s="33"/>
      <c r="K110" s="33"/>
      <c r="L110" s="33"/>
      <c r="M110" s="37">
        <f t="shared" si="6"/>
        <v>7</v>
      </c>
      <c r="N110" s="37" t="s">
        <v>20</v>
      </c>
      <c r="O110" s="43"/>
      <c r="P110" s="43"/>
      <c r="Q110" s="8"/>
    </row>
    <row r="111" spans="1:17" ht="63" hidden="1" customHeight="1" thickBot="1" x14ac:dyDescent="0.3">
      <c r="A111" s="8"/>
      <c r="B111" s="30" t="s">
        <v>131</v>
      </c>
      <c r="C111" s="31" t="s">
        <v>193</v>
      </c>
      <c r="D111" s="32" t="s">
        <v>18</v>
      </c>
      <c r="E111" s="33" t="s">
        <v>196</v>
      </c>
      <c r="F111" s="34">
        <v>1</v>
      </c>
      <c r="G111" s="33"/>
      <c r="H111" s="33"/>
      <c r="I111" s="33"/>
      <c r="J111" s="33"/>
      <c r="K111" s="33"/>
      <c r="L111" s="33"/>
      <c r="M111" s="35">
        <f t="shared" si="6"/>
        <v>1</v>
      </c>
      <c r="N111" s="37" t="s">
        <v>148</v>
      </c>
      <c r="O111" s="37"/>
      <c r="P111" s="37"/>
      <c r="Q111" s="8"/>
    </row>
    <row r="112" spans="1:17" ht="63" hidden="1" customHeight="1" thickBot="1" x14ac:dyDescent="0.3">
      <c r="A112" s="8"/>
      <c r="B112" s="30" t="s">
        <v>131</v>
      </c>
      <c r="C112" s="31" t="s">
        <v>193</v>
      </c>
      <c r="D112" s="32" t="s">
        <v>18</v>
      </c>
      <c r="E112" s="33" t="s">
        <v>197</v>
      </c>
      <c r="F112" s="33">
        <v>62</v>
      </c>
      <c r="G112" s="33" t="s">
        <v>197</v>
      </c>
      <c r="H112" s="33">
        <v>65</v>
      </c>
      <c r="I112" s="33" t="s">
        <v>197</v>
      </c>
      <c r="J112" s="33">
        <v>70</v>
      </c>
      <c r="K112" s="33" t="s">
        <v>197</v>
      </c>
      <c r="L112" s="33">
        <v>75</v>
      </c>
      <c r="M112" s="37">
        <f t="shared" si="6"/>
        <v>272</v>
      </c>
      <c r="N112" s="37" t="s">
        <v>148</v>
      </c>
      <c r="O112" s="37"/>
      <c r="P112" s="37"/>
      <c r="Q112" s="8"/>
    </row>
    <row r="113" spans="1:17" ht="63" hidden="1" customHeight="1" thickBot="1" x14ac:dyDescent="0.3">
      <c r="A113" s="8"/>
      <c r="B113" s="30" t="s">
        <v>131</v>
      </c>
      <c r="C113" s="31" t="s">
        <v>193</v>
      </c>
      <c r="D113" s="32" t="s">
        <v>18</v>
      </c>
      <c r="E113" s="33" t="s">
        <v>198</v>
      </c>
      <c r="F113" s="33">
        <v>127</v>
      </c>
      <c r="G113" s="33" t="s">
        <v>198</v>
      </c>
      <c r="H113" s="33">
        <v>67</v>
      </c>
      <c r="I113" s="33" t="s">
        <v>198</v>
      </c>
      <c r="J113" s="33">
        <v>117</v>
      </c>
      <c r="K113" s="33" t="s">
        <v>198</v>
      </c>
      <c r="L113" s="33">
        <v>67</v>
      </c>
      <c r="M113" s="37">
        <f t="shared" si="6"/>
        <v>378</v>
      </c>
      <c r="N113" s="37" t="s">
        <v>148</v>
      </c>
      <c r="O113" s="37"/>
      <c r="P113" s="37"/>
      <c r="Q113" s="8"/>
    </row>
    <row r="114" spans="1:17" ht="63" hidden="1" customHeight="1" thickBot="1" x14ac:dyDescent="0.3">
      <c r="A114" s="8"/>
      <c r="B114" s="30" t="s">
        <v>131</v>
      </c>
      <c r="C114" s="31" t="s">
        <v>193</v>
      </c>
      <c r="D114" s="32" t="s">
        <v>18</v>
      </c>
      <c r="E114" s="33" t="s">
        <v>199</v>
      </c>
      <c r="F114" s="33">
        <v>15</v>
      </c>
      <c r="G114" s="33" t="s">
        <v>199</v>
      </c>
      <c r="H114" s="33">
        <v>15</v>
      </c>
      <c r="I114" s="33" t="s">
        <v>199</v>
      </c>
      <c r="J114" s="33">
        <v>15</v>
      </c>
      <c r="K114" s="33" t="s">
        <v>199</v>
      </c>
      <c r="L114" s="33">
        <v>15</v>
      </c>
      <c r="M114" s="37">
        <f t="shared" si="6"/>
        <v>60</v>
      </c>
      <c r="N114" s="37" t="s">
        <v>148</v>
      </c>
      <c r="O114" s="37"/>
      <c r="P114" s="37"/>
      <c r="Q114" s="8"/>
    </row>
    <row r="115" spans="1:17" ht="63" hidden="1" customHeight="1" thickBot="1" x14ac:dyDescent="0.3">
      <c r="A115" s="8"/>
      <c r="B115" s="30" t="s">
        <v>131</v>
      </c>
      <c r="C115" s="31" t="s">
        <v>193</v>
      </c>
      <c r="D115" s="32" t="s">
        <v>18</v>
      </c>
      <c r="E115" s="33" t="s">
        <v>200</v>
      </c>
      <c r="F115" s="33">
        <v>108</v>
      </c>
      <c r="G115" s="33" t="s">
        <v>200</v>
      </c>
      <c r="H115" s="33">
        <v>110</v>
      </c>
      <c r="I115" s="33" t="s">
        <v>200</v>
      </c>
      <c r="J115" s="33">
        <v>115</v>
      </c>
      <c r="K115" s="33" t="s">
        <v>200</v>
      </c>
      <c r="L115" s="33">
        <v>120</v>
      </c>
      <c r="M115" s="37">
        <f t="shared" si="6"/>
        <v>453</v>
      </c>
      <c r="N115" s="37" t="s">
        <v>148</v>
      </c>
      <c r="O115" s="37"/>
      <c r="P115" s="37"/>
      <c r="Q115" s="8"/>
    </row>
    <row r="116" spans="1:17" ht="63" hidden="1" customHeight="1" thickBot="1" x14ac:dyDescent="0.3">
      <c r="A116" s="8"/>
      <c r="B116" s="30" t="s">
        <v>131</v>
      </c>
      <c r="C116" s="31" t="s">
        <v>193</v>
      </c>
      <c r="D116" s="32" t="s">
        <v>18</v>
      </c>
      <c r="E116" s="33" t="s">
        <v>201</v>
      </c>
      <c r="F116" s="34">
        <v>0.25</v>
      </c>
      <c r="G116" s="33" t="s">
        <v>201</v>
      </c>
      <c r="H116" s="34">
        <v>0.25</v>
      </c>
      <c r="I116" s="33" t="s">
        <v>202</v>
      </c>
      <c r="J116" s="34">
        <v>0.25</v>
      </c>
      <c r="K116" s="33" t="s">
        <v>203</v>
      </c>
      <c r="L116" s="34">
        <v>0.25</v>
      </c>
      <c r="M116" s="35">
        <f t="shared" si="6"/>
        <v>1</v>
      </c>
      <c r="N116" s="37" t="s">
        <v>148</v>
      </c>
      <c r="O116" s="37"/>
      <c r="P116" s="37"/>
      <c r="Q116" s="8"/>
    </row>
    <row r="117" spans="1:17" ht="63" hidden="1" customHeight="1" thickBot="1" x14ac:dyDescent="0.3">
      <c r="A117" s="8"/>
      <c r="B117" s="30" t="s">
        <v>131</v>
      </c>
      <c r="C117" s="31" t="s">
        <v>204</v>
      </c>
      <c r="D117" s="32" t="s">
        <v>18</v>
      </c>
      <c r="E117" s="33" t="s">
        <v>205</v>
      </c>
      <c r="F117" s="34">
        <v>0.25</v>
      </c>
      <c r="G117" s="33" t="s">
        <v>205</v>
      </c>
      <c r="H117" s="34">
        <v>0.25</v>
      </c>
      <c r="I117" s="33" t="s">
        <v>205</v>
      </c>
      <c r="J117" s="34">
        <v>0.25</v>
      </c>
      <c r="K117" s="33" t="s">
        <v>205</v>
      </c>
      <c r="L117" s="34">
        <v>0.25</v>
      </c>
      <c r="M117" s="35">
        <f t="shared" si="6"/>
        <v>1</v>
      </c>
      <c r="N117" s="37" t="s">
        <v>148</v>
      </c>
      <c r="O117" s="37"/>
      <c r="P117" s="37"/>
      <c r="Q117" s="8"/>
    </row>
    <row r="118" spans="1:17" ht="63" hidden="1" customHeight="1" thickBot="1" x14ac:dyDescent="0.3">
      <c r="A118" s="8"/>
      <c r="B118" s="30" t="s">
        <v>131</v>
      </c>
      <c r="C118" s="31" t="s">
        <v>204</v>
      </c>
      <c r="D118" s="32" t="s">
        <v>18</v>
      </c>
      <c r="E118" s="33" t="s">
        <v>206</v>
      </c>
      <c r="F118" s="33">
        <v>2</v>
      </c>
      <c r="G118" s="33" t="s">
        <v>207</v>
      </c>
      <c r="H118" s="33">
        <v>5</v>
      </c>
      <c r="I118" s="33" t="s">
        <v>208</v>
      </c>
      <c r="J118" s="33">
        <v>3</v>
      </c>
      <c r="K118" s="33" t="s">
        <v>207</v>
      </c>
      <c r="L118" s="33">
        <v>5</v>
      </c>
      <c r="M118" s="37">
        <f t="shared" si="6"/>
        <v>15</v>
      </c>
      <c r="N118" s="37" t="s">
        <v>148</v>
      </c>
      <c r="O118" s="37"/>
      <c r="P118" s="37"/>
      <c r="Q118" s="8"/>
    </row>
    <row r="119" spans="1:17" ht="63" hidden="1" customHeight="1" thickBot="1" x14ac:dyDescent="0.3">
      <c r="A119" s="8"/>
      <c r="B119" s="30" t="s">
        <v>131</v>
      </c>
      <c r="C119" s="31" t="s">
        <v>204</v>
      </c>
      <c r="D119" s="32" t="s">
        <v>18</v>
      </c>
      <c r="E119" s="33" t="s">
        <v>209</v>
      </c>
      <c r="F119" s="33">
        <v>1</v>
      </c>
      <c r="G119" s="33" t="s">
        <v>209</v>
      </c>
      <c r="H119" s="33">
        <v>1</v>
      </c>
      <c r="I119" s="33" t="s">
        <v>209</v>
      </c>
      <c r="J119" s="33">
        <v>1</v>
      </c>
      <c r="K119" s="33" t="s">
        <v>209</v>
      </c>
      <c r="L119" s="33">
        <v>1</v>
      </c>
      <c r="M119" s="37">
        <f t="shared" si="6"/>
        <v>4</v>
      </c>
      <c r="N119" s="37" t="s">
        <v>148</v>
      </c>
      <c r="O119" s="37"/>
      <c r="P119" s="37"/>
      <c r="Q119" s="8"/>
    </row>
    <row r="120" spans="1:17" ht="63" hidden="1" customHeight="1" thickBot="1" x14ac:dyDescent="0.3">
      <c r="A120" s="8"/>
      <c r="B120" s="30" t="s">
        <v>131</v>
      </c>
      <c r="C120" s="31" t="s">
        <v>210</v>
      </c>
      <c r="D120" s="32" t="s">
        <v>18</v>
      </c>
      <c r="E120" s="33" t="s">
        <v>211</v>
      </c>
      <c r="F120" s="34">
        <v>0.2</v>
      </c>
      <c r="G120" s="33" t="s">
        <v>211</v>
      </c>
      <c r="H120" s="34">
        <v>0.22</v>
      </c>
      <c r="I120" s="33" t="s">
        <v>211</v>
      </c>
      <c r="J120" s="34">
        <v>0.23</v>
      </c>
      <c r="K120" s="33" t="s">
        <v>211</v>
      </c>
      <c r="L120" s="34">
        <v>0.25</v>
      </c>
      <c r="M120" s="35">
        <f t="shared" si="6"/>
        <v>0.9</v>
      </c>
      <c r="N120" s="37" t="s">
        <v>20</v>
      </c>
      <c r="O120" s="37" t="s">
        <v>42</v>
      </c>
      <c r="P120" s="37"/>
      <c r="Q120" s="8"/>
    </row>
    <row r="121" spans="1:17" ht="63" hidden="1" customHeight="1" thickBot="1" x14ac:dyDescent="0.3">
      <c r="A121" s="8"/>
      <c r="B121" s="30" t="s">
        <v>131</v>
      </c>
      <c r="C121" s="31" t="s">
        <v>210</v>
      </c>
      <c r="D121" s="32" t="s">
        <v>18</v>
      </c>
      <c r="E121" s="38"/>
      <c r="F121" s="38"/>
      <c r="G121" s="38" t="s">
        <v>212</v>
      </c>
      <c r="H121" s="44">
        <v>0.33329999999999999</v>
      </c>
      <c r="I121" s="38" t="s">
        <v>212</v>
      </c>
      <c r="J121" s="44">
        <v>0.33329999999999999</v>
      </c>
      <c r="K121" s="38" t="s">
        <v>212</v>
      </c>
      <c r="L121" s="44">
        <v>0.33329999999999999</v>
      </c>
      <c r="M121" s="35">
        <f t="shared" si="6"/>
        <v>0.99990000000000001</v>
      </c>
      <c r="N121" s="45" t="s">
        <v>20</v>
      </c>
      <c r="O121" s="45"/>
      <c r="P121" s="45"/>
      <c r="Q121" s="8"/>
    </row>
    <row r="122" spans="1:17" ht="63" hidden="1" customHeight="1" thickBot="1" x14ac:dyDescent="0.3">
      <c r="A122" s="8"/>
      <c r="B122" s="30" t="s">
        <v>131</v>
      </c>
      <c r="C122" s="31" t="s">
        <v>210</v>
      </c>
      <c r="D122" s="32" t="s">
        <v>18</v>
      </c>
      <c r="E122" s="33" t="s">
        <v>213</v>
      </c>
      <c r="F122" s="34">
        <v>1</v>
      </c>
      <c r="G122" s="40"/>
      <c r="H122" s="40"/>
      <c r="I122" s="40"/>
      <c r="J122" s="40"/>
      <c r="K122" s="40"/>
      <c r="L122" s="33"/>
      <c r="M122" s="35">
        <f t="shared" si="6"/>
        <v>1</v>
      </c>
      <c r="N122" s="43" t="s">
        <v>214</v>
      </c>
      <c r="O122" s="43"/>
      <c r="P122" s="43"/>
      <c r="Q122" s="8"/>
    </row>
    <row r="123" spans="1:17" ht="63" hidden="1" customHeight="1" thickBot="1" x14ac:dyDescent="0.3">
      <c r="A123" s="8"/>
      <c r="B123" s="30" t="s">
        <v>131</v>
      </c>
      <c r="C123" s="31" t="s">
        <v>210</v>
      </c>
      <c r="D123" s="32" t="s">
        <v>18</v>
      </c>
      <c r="E123" s="33"/>
      <c r="F123" s="33"/>
      <c r="G123" s="40" t="s">
        <v>215</v>
      </c>
      <c r="H123" s="39">
        <f>100%/3</f>
        <v>0.33333333333333331</v>
      </c>
      <c r="I123" s="40" t="s">
        <v>215</v>
      </c>
      <c r="J123" s="39">
        <f>100%/3</f>
        <v>0.33333333333333331</v>
      </c>
      <c r="K123" s="40" t="s">
        <v>215</v>
      </c>
      <c r="L123" s="39">
        <f>100%/3</f>
        <v>0.33333333333333331</v>
      </c>
      <c r="M123" s="35">
        <f t="shared" si="6"/>
        <v>1</v>
      </c>
      <c r="N123" s="37" t="s">
        <v>214</v>
      </c>
      <c r="O123" s="37"/>
      <c r="P123" s="37"/>
      <c r="Q123" s="8"/>
    </row>
    <row r="124" spans="1:17" ht="63" hidden="1" customHeight="1" thickBot="1" x14ac:dyDescent="0.3">
      <c r="A124" s="8"/>
      <c r="B124" s="30" t="s">
        <v>131</v>
      </c>
      <c r="C124" s="31" t="s">
        <v>210</v>
      </c>
      <c r="D124" s="32" t="s">
        <v>18</v>
      </c>
      <c r="E124" s="33" t="s">
        <v>216</v>
      </c>
      <c r="F124" s="34">
        <v>1</v>
      </c>
      <c r="G124" s="33"/>
      <c r="H124" s="33"/>
      <c r="I124" s="33"/>
      <c r="J124" s="33"/>
      <c r="K124" s="33"/>
      <c r="L124" s="33"/>
      <c r="M124" s="35">
        <f t="shared" si="6"/>
        <v>1</v>
      </c>
      <c r="N124" s="37" t="s">
        <v>214</v>
      </c>
      <c r="O124" s="37"/>
      <c r="P124" s="37"/>
      <c r="Q124" s="8"/>
    </row>
    <row r="125" spans="1:17" ht="63" hidden="1" customHeight="1" thickBot="1" x14ac:dyDescent="0.3">
      <c r="A125" s="8"/>
      <c r="B125" s="30" t="s">
        <v>131</v>
      </c>
      <c r="C125" s="31" t="s">
        <v>210</v>
      </c>
      <c r="D125" s="32" t="s">
        <v>18</v>
      </c>
      <c r="E125" s="33" t="s">
        <v>217</v>
      </c>
      <c r="F125" s="34">
        <v>0.25</v>
      </c>
      <c r="G125" s="40" t="s">
        <v>218</v>
      </c>
      <c r="H125" s="34">
        <v>0.25</v>
      </c>
      <c r="I125" s="40" t="s">
        <v>218</v>
      </c>
      <c r="J125" s="34">
        <v>0.25</v>
      </c>
      <c r="K125" s="40" t="s">
        <v>218</v>
      </c>
      <c r="L125" s="34">
        <v>0.25</v>
      </c>
      <c r="M125" s="35">
        <f t="shared" si="6"/>
        <v>1</v>
      </c>
      <c r="N125" s="37" t="s">
        <v>214</v>
      </c>
      <c r="O125" s="37"/>
      <c r="P125" s="37"/>
      <c r="Q125" s="8"/>
    </row>
    <row r="126" spans="1:17" ht="63" hidden="1" customHeight="1" thickBot="1" x14ac:dyDescent="0.3">
      <c r="A126" s="8"/>
      <c r="B126" s="30" t="s">
        <v>131</v>
      </c>
      <c r="C126" s="31" t="s">
        <v>210</v>
      </c>
      <c r="D126" s="32" t="s">
        <v>18</v>
      </c>
      <c r="E126" s="33" t="s">
        <v>219</v>
      </c>
      <c r="F126" s="34">
        <v>0.25</v>
      </c>
      <c r="G126" s="33" t="s">
        <v>220</v>
      </c>
      <c r="H126" s="34">
        <v>0.25</v>
      </c>
      <c r="I126" s="33" t="s">
        <v>221</v>
      </c>
      <c r="J126" s="34">
        <v>0.25</v>
      </c>
      <c r="K126" s="33" t="s">
        <v>221</v>
      </c>
      <c r="L126" s="34">
        <v>0.25</v>
      </c>
      <c r="M126" s="35">
        <f t="shared" si="6"/>
        <v>1</v>
      </c>
      <c r="N126" s="37" t="s">
        <v>214</v>
      </c>
      <c r="O126" s="37"/>
      <c r="P126" s="37"/>
      <c r="Q126" s="8"/>
    </row>
    <row r="127" spans="1:17" ht="63" hidden="1" customHeight="1" thickBot="1" x14ac:dyDescent="0.3">
      <c r="A127" s="8"/>
      <c r="B127" s="30" t="s">
        <v>131</v>
      </c>
      <c r="C127" s="31" t="s">
        <v>210</v>
      </c>
      <c r="D127" s="32" t="s">
        <v>18</v>
      </c>
      <c r="E127" s="33" t="s">
        <v>222</v>
      </c>
      <c r="F127" s="34">
        <v>1</v>
      </c>
      <c r="G127" s="33"/>
      <c r="H127" s="33"/>
      <c r="I127" s="33"/>
      <c r="J127" s="33"/>
      <c r="K127" s="33"/>
      <c r="L127" s="33"/>
      <c r="M127" s="35">
        <f t="shared" si="6"/>
        <v>1</v>
      </c>
      <c r="N127" s="37" t="s">
        <v>214</v>
      </c>
      <c r="O127" s="37"/>
      <c r="P127" s="37"/>
      <c r="Q127" s="8"/>
    </row>
    <row r="128" spans="1:17" ht="63" hidden="1" customHeight="1" thickBot="1" x14ac:dyDescent="0.3">
      <c r="A128" s="8"/>
      <c r="B128" s="30" t="s">
        <v>131</v>
      </c>
      <c r="C128" s="31" t="s">
        <v>210</v>
      </c>
      <c r="D128" s="32" t="s">
        <v>18</v>
      </c>
      <c r="E128" s="33" t="s">
        <v>223</v>
      </c>
      <c r="F128" s="34">
        <v>0.25</v>
      </c>
      <c r="G128" s="33" t="s">
        <v>223</v>
      </c>
      <c r="H128" s="34">
        <v>0.25</v>
      </c>
      <c r="I128" s="33" t="s">
        <v>223</v>
      </c>
      <c r="J128" s="34">
        <v>0.25</v>
      </c>
      <c r="K128" s="33" t="s">
        <v>223</v>
      </c>
      <c r="L128" s="34">
        <v>0.25</v>
      </c>
      <c r="M128" s="35">
        <f t="shared" si="6"/>
        <v>1</v>
      </c>
      <c r="N128" s="43" t="s">
        <v>214</v>
      </c>
      <c r="O128" s="43" t="s">
        <v>148</v>
      </c>
      <c r="P128" s="43"/>
      <c r="Q128" s="8"/>
    </row>
    <row r="129" spans="1:17" ht="63" hidden="1" customHeight="1" thickBot="1" x14ac:dyDescent="0.3">
      <c r="A129" s="8"/>
      <c r="B129" s="30" t="s">
        <v>131</v>
      </c>
      <c r="C129" s="31" t="s">
        <v>210</v>
      </c>
      <c r="D129" s="32" t="s">
        <v>18</v>
      </c>
      <c r="E129" s="33" t="s">
        <v>224</v>
      </c>
      <c r="F129" s="34">
        <v>0.25</v>
      </c>
      <c r="G129" s="33" t="s">
        <v>225</v>
      </c>
      <c r="H129" s="34">
        <v>0.25</v>
      </c>
      <c r="I129" s="33" t="s">
        <v>225</v>
      </c>
      <c r="J129" s="34">
        <v>0.25</v>
      </c>
      <c r="K129" s="33" t="s">
        <v>225</v>
      </c>
      <c r="L129" s="34">
        <v>0.25</v>
      </c>
      <c r="M129" s="35">
        <f t="shared" si="6"/>
        <v>1</v>
      </c>
      <c r="N129" s="43" t="s">
        <v>214</v>
      </c>
      <c r="O129" s="43"/>
      <c r="P129" s="43"/>
      <c r="Q129" s="8"/>
    </row>
    <row r="130" spans="1:17" ht="63" hidden="1" customHeight="1" thickBot="1" x14ac:dyDescent="0.3">
      <c r="A130" s="8"/>
      <c r="B130" s="30" t="s">
        <v>131</v>
      </c>
      <c r="C130" s="31" t="s">
        <v>210</v>
      </c>
      <c r="D130" s="32" t="s">
        <v>18</v>
      </c>
      <c r="E130" s="33" t="s">
        <v>226</v>
      </c>
      <c r="F130" s="34">
        <v>1</v>
      </c>
      <c r="G130" s="33"/>
      <c r="H130" s="33"/>
      <c r="I130" s="33"/>
      <c r="J130" s="33"/>
      <c r="K130" s="33"/>
      <c r="L130" s="33"/>
      <c r="M130" s="35">
        <f t="shared" si="6"/>
        <v>1</v>
      </c>
      <c r="N130" s="43" t="s">
        <v>214</v>
      </c>
      <c r="O130" s="43"/>
      <c r="P130" s="43"/>
      <c r="Q130" s="8"/>
    </row>
    <row r="131" spans="1:17" ht="63" hidden="1" customHeight="1" thickBot="1" x14ac:dyDescent="0.3">
      <c r="A131" s="8"/>
      <c r="B131" s="30" t="s">
        <v>131</v>
      </c>
      <c r="C131" s="31" t="s">
        <v>210</v>
      </c>
      <c r="D131" s="32" t="s">
        <v>227</v>
      </c>
      <c r="E131" s="33" t="s">
        <v>228</v>
      </c>
      <c r="F131" s="34">
        <v>1</v>
      </c>
      <c r="G131" s="40"/>
      <c r="H131" s="40"/>
      <c r="I131" s="40"/>
      <c r="J131" s="33"/>
      <c r="K131" s="33"/>
      <c r="L131" s="33"/>
      <c r="M131" s="35"/>
      <c r="N131" s="43" t="s">
        <v>48</v>
      </c>
      <c r="O131" s="43"/>
      <c r="P131" s="43"/>
      <c r="Q131" s="8"/>
    </row>
    <row r="132" spans="1:17" ht="63" hidden="1" customHeight="1" thickBot="1" x14ac:dyDescent="0.3">
      <c r="A132" s="8"/>
      <c r="B132" s="30" t="s">
        <v>131</v>
      </c>
      <c r="C132" s="31" t="s">
        <v>210</v>
      </c>
      <c r="D132" s="32" t="s">
        <v>227</v>
      </c>
      <c r="E132" s="33"/>
      <c r="F132" s="34"/>
      <c r="G132" s="40" t="s">
        <v>229</v>
      </c>
      <c r="H132" s="33">
        <v>2</v>
      </c>
      <c r="I132" s="40" t="s">
        <v>229</v>
      </c>
      <c r="J132" s="33">
        <v>2</v>
      </c>
      <c r="K132" s="40" t="s">
        <v>229</v>
      </c>
      <c r="L132" s="33">
        <v>3</v>
      </c>
      <c r="M132" s="37">
        <f t="shared" ref="M132:M141" si="7">F132+H132+J132+L132</f>
        <v>7</v>
      </c>
      <c r="N132" s="43" t="s">
        <v>48</v>
      </c>
      <c r="O132" s="43" t="s">
        <v>43</v>
      </c>
      <c r="P132" s="43"/>
      <c r="Q132" s="8"/>
    </row>
    <row r="133" spans="1:17" ht="63" hidden="1" customHeight="1" thickBot="1" x14ac:dyDescent="0.3">
      <c r="A133" s="8"/>
      <c r="B133" s="30" t="s">
        <v>131</v>
      </c>
      <c r="C133" s="31" t="s">
        <v>210</v>
      </c>
      <c r="D133" s="32" t="s">
        <v>227</v>
      </c>
      <c r="E133" s="33" t="s">
        <v>230</v>
      </c>
      <c r="F133" s="33">
        <v>7</v>
      </c>
      <c r="G133" s="33"/>
      <c r="H133" s="33"/>
      <c r="I133" s="33"/>
      <c r="J133" s="33"/>
      <c r="K133" s="33"/>
      <c r="L133" s="33"/>
      <c r="M133" s="37">
        <f t="shared" si="7"/>
        <v>7</v>
      </c>
      <c r="N133" s="43" t="s">
        <v>48</v>
      </c>
      <c r="O133" s="43"/>
      <c r="P133" s="43"/>
      <c r="Q133" s="8"/>
    </row>
    <row r="134" spans="1:17" ht="63" hidden="1" customHeight="1" thickBot="1" x14ac:dyDescent="0.3">
      <c r="A134" s="8"/>
      <c r="B134" s="30" t="s">
        <v>131</v>
      </c>
      <c r="C134" s="31" t="s">
        <v>210</v>
      </c>
      <c r="D134" s="32" t="s">
        <v>18</v>
      </c>
      <c r="E134" s="40" t="s">
        <v>231</v>
      </c>
      <c r="F134" s="34">
        <v>0.25</v>
      </c>
      <c r="G134" s="33" t="s">
        <v>232</v>
      </c>
      <c r="H134" s="34">
        <v>0.25</v>
      </c>
      <c r="I134" s="33" t="s">
        <v>232</v>
      </c>
      <c r="J134" s="34">
        <v>0.25</v>
      </c>
      <c r="K134" s="40" t="s">
        <v>233</v>
      </c>
      <c r="L134" s="34">
        <v>0.25</v>
      </c>
      <c r="M134" s="35">
        <f t="shared" si="7"/>
        <v>1</v>
      </c>
      <c r="N134" s="43" t="s">
        <v>70</v>
      </c>
      <c r="O134" s="43"/>
      <c r="P134" s="43"/>
      <c r="Q134" s="8"/>
    </row>
    <row r="135" spans="1:17" ht="63" hidden="1" customHeight="1" thickBot="1" x14ac:dyDescent="0.3">
      <c r="A135" s="8"/>
      <c r="B135" s="30" t="s">
        <v>131</v>
      </c>
      <c r="C135" s="31" t="s">
        <v>210</v>
      </c>
      <c r="D135" s="32" t="s">
        <v>18</v>
      </c>
      <c r="E135" s="33"/>
      <c r="F135" s="33"/>
      <c r="G135" s="33" t="s">
        <v>234</v>
      </c>
      <c r="H135" s="33"/>
      <c r="I135" s="40" t="s">
        <v>235</v>
      </c>
      <c r="J135" s="40"/>
      <c r="K135" s="40"/>
      <c r="L135" s="33"/>
      <c r="M135" s="35">
        <f t="shared" si="7"/>
        <v>0</v>
      </c>
      <c r="N135" s="43" t="s">
        <v>236</v>
      </c>
      <c r="O135" s="43"/>
      <c r="P135" s="43"/>
      <c r="Q135" s="8"/>
    </row>
    <row r="136" spans="1:17" ht="63" hidden="1" customHeight="1" thickBot="1" x14ac:dyDescent="0.3">
      <c r="A136" s="8"/>
      <c r="B136" s="30" t="s">
        <v>131</v>
      </c>
      <c r="C136" s="31" t="s">
        <v>210</v>
      </c>
      <c r="D136" s="32" t="s">
        <v>18</v>
      </c>
      <c r="E136" s="33" t="s">
        <v>237</v>
      </c>
      <c r="F136" s="34">
        <v>0.25</v>
      </c>
      <c r="G136" s="33" t="s">
        <v>237</v>
      </c>
      <c r="H136" s="34">
        <v>0.25</v>
      </c>
      <c r="I136" s="33" t="s">
        <v>237</v>
      </c>
      <c r="J136" s="34">
        <v>0.25</v>
      </c>
      <c r="K136" s="33" t="s">
        <v>237</v>
      </c>
      <c r="L136" s="34">
        <v>0.25</v>
      </c>
      <c r="M136" s="35">
        <f t="shared" si="7"/>
        <v>1</v>
      </c>
      <c r="N136" s="46" t="s">
        <v>100</v>
      </c>
      <c r="O136" s="43"/>
      <c r="P136" s="43"/>
      <c r="Q136" s="8"/>
    </row>
    <row r="137" spans="1:17" ht="63" hidden="1" customHeight="1" thickBot="1" x14ac:dyDescent="0.3">
      <c r="A137" s="8"/>
      <c r="B137" s="30" t="s">
        <v>131</v>
      </c>
      <c r="C137" s="31" t="s">
        <v>210</v>
      </c>
      <c r="D137" s="32" t="s">
        <v>18</v>
      </c>
      <c r="E137" s="33" t="s">
        <v>238</v>
      </c>
      <c r="F137" s="33">
        <v>1</v>
      </c>
      <c r="G137" s="33"/>
      <c r="H137" s="33"/>
      <c r="I137" s="33"/>
      <c r="J137" s="33"/>
      <c r="K137" s="33"/>
      <c r="L137" s="33"/>
      <c r="M137" s="37">
        <f t="shared" si="7"/>
        <v>1</v>
      </c>
      <c r="N137" s="45" t="s">
        <v>239</v>
      </c>
      <c r="O137" s="45"/>
      <c r="P137" s="45"/>
      <c r="Q137" s="8"/>
    </row>
    <row r="138" spans="1:17" ht="63" hidden="1" customHeight="1" thickBot="1" x14ac:dyDescent="0.3">
      <c r="A138" s="8"/>
      <c r="B138" s="30" t="s">
        <v>131</v>
      </c>
      <c r="C138" s="31" t="s">
        <v>210</v>
      </c>
      <c r="D138" s="32" t="s">
        <v>18</v>
      </c>
      <c r="E138" s="38"/>
      <c r="F138" s="38"/>
      <c r="G138" s="38" t="s">
        <v>212</v>
      </c>
      <c r="H138" s="44">
        <v>0.33329999999999999</v>
      </c>
      <c r="I138" s="38" t="s">
        <v>212</v>
      </c>
      <c r="J138" s="44">
        <v>0.33329999999999999</v>
      </c>
      <c r="K138" s="38" t="s">
        <v>212</v>
      </c>
      <c r="L138" s="44">
        <v>0.33329999999999999</v>
      </c>
      <c r="M138" s="35">
        <f t="shared" si="7"/>
        <v>0.99990000000000001</v>
      </c>
      <c r="N138" s="38" t="s">
        <v>18</v>
      </c>
      <c r="O138" s="38"/>
      <c r="P138" s="38"/>
      <c r="Q138" s="8"/>
    </row>
    <row r="139" spans="1:17" ht="63" hidden="1" customHeight="1" thickBot="1" x14ac:dyDescent="0.3">
      <c r="A139" s="8"/>
      <c r="B139" s="30" t="s">
        <v>131</v>
      </c>
      <c r="C139" s="31" t="s">
        <v>240</v>
      </c>
      <c r="D139" s="32" t="s">
        <v>18</v>
      </c>
      <c r="E139" s="33" t="s">
        <v>241</v>
      </c>
      <c r="F139" s="33">
        <v>5</v>
      </c>
      <c r="G139" s="33" t="s">
        <v>241</v>
      </c>
      <c r="H139" s="33">
        <v>10</v>
      </c>
      <c r="I139" s="33" t="s">
        <v>241</v>
      </c>
      <c r="J139" s="33">
        <v>7</v>
      </c>
      <c r="K139" s="33" t="s">
        <v>241</v>
      </c>
      <c r="L139" s="33">
        <v>3</v>
      </c>
      <c r="M139" s="37">
        <f t="shared" si="7"/>
        <v>25</v>
      </c>
      <c r="N139" s="43" t="s">
        <v>20</v>
      </c>
      <c r="O139" s="43" t="s">
        <v>21</v>
      </c>
      <c r="P139" s="43"/>
      <c r="Q139" s="8"/>
    </row>
    <row r="140" spans="1:17" ht="63" hidden="1" customHeight="1" thickBot="1" x14ac:dyDescent="0.3">
      <c r="A140" s="8"/>
      <c r="B140" s="30" t="s">
        <v>131</v>
      </c>
      <c r="C140" s="31" t="s">
        <v>240</v>
      </c>
      <c r="D140" s="32" t="s">
        <v>18</v>
      </c>
      <c r="E140" s="33"/>
      <c r="F140" s="33"/>
      <c r="G140" s="33" t="s">
        <v>242</v>
      </c>
      <c r="H140" s="33">
        <v>3</v>
      </c>
      <c r="I140" s="40" t="s">
        <v>243</v>
      </c>
      <c r="J140" s="33">
        <v>2</v>
      </c>
      <c r="K140" s="40"/>
      <c r="L140" s="33"/>
      <c r="M140" s="37">
        <f t="shared" si="7"/>
        <v>5</v>
      </c>
      <c r="N140" s="37" t="s">
        <v>20</v>
      </c>
      <c r="O140" s="37" t="s">
        <v>21</v>
      </c>
      <c r="P140" s="37"/>
      <c r="Q140" s="8"/>
    </row>
    <row r="141" spans="1:17" ht="63" hidden="1" customHeight="1" thickBot="1" x14ac:dyDescent="0.3">
      <c r="A141" s="8"/>
      <c r="B141" s="30" t="s">
        <v>131</v>
      </c>
      <c r="C141" s="31" t="s">
        <v>240</v>
      </c>
      <c r="D141" s="32" t="s">
        <v>18</v>
      </c>
      <c r="E141" s="38"/>
      <c r="F141" s="38"/>
      <c r="G141" s="33" t="s">
        <v>244</v>
      </c>
      <c r="H141" s="33">
        <v>2</v>
      </c>
      <c r="I141" s="40"/>
      <c r="J141" s="40"/>
      <c r="K141" s="40"/>
      <c r="L141" s="33"/>
      <c r="M141" s="37">
        <f t="shared" si="7"/>
        <v>2</v>
      </c>
      <c r="N141" s="37" t="s">
        <v>20</v>
      </c>
      <c r="O141" s="37" t="s">
        <v>21</v>
      </c>
      <c r="P141" s="37"/>
      <c r="Q141" s="8"/>
    </row>
    <row r="142" spans="1:17" ht="63" hidden="1" customHeight="1" thickBot="1" x14ac:dyDescent="0.3">
      <c r="A142" s="8"/>
      <c r="B142" s="30" t="s">
        <v>131</v>
      </c>
      <c r="C142" s="31" t="s">
        <v>240</v>
      </c>
      <c r="D142" s="32" t="s">
        <v>18</v>
      </c>
      <c r="E142" s="38"/>
      <c r="F142" s="38"/>
      <c r="G142" s="38" t="s">
        <v>245</v>
      </c>
      <c r="H142" s="44">
        <v>1</v>
      </c>
      <c r="I142" s="38" t="s">
        <v>245</v>
      </c>
      <c r="J142" s="44">
        <v>1</v>
      </c>
      <c r="K142" s="38" t="s">
        <v>245</v>
      </c>
      <c r="L142" s="44">
        <v>1</v>
      </c>
      <c r="M142" s="35">
        <f>(F142+H142+J142+L142)/3</f>
        <v>1</v>
      </c>
      <c r="N142" s="45" t="s">
        <v>20</v>
      </c>
      <c r="O142" s="45"/>
      <c r="P142" s="45"/>
      <c r="Q142" s="8"/>
    </row>
    <row r="143" spans="1:17" ht="63" hidden="1" customHeight="1" thickBot="1" x14ac:dyDescent="0.3">
      <c r="A143" s="8"/>
      <c r="B143" s="30" t="s">
        <v>131</v>
      </c>
      <c r="C143" s="31" t="s">
        <v>240</v>
      </c>
      <c r="D143" s="32" t="s">
        <v>18</v>
      </c>
      <c r="E143" s="33" t="s">
        <v>246</v>
      </c>
      <c r="F143" s="34">
        <v>0.25</v>
      </c>
      <c r="G143" s="33" t="s">
        <v>247</v>
      </c>
      <c r="H143" s="34">
        <v>0.75</v>
      </c>
      <c r="I143" s="33"/>
      <c r="J143" s="33"/>
      <c r="K143" s="33"/>
      <c r="L143" s="33"/>
      <c r="M143" s="35">
        <f t="shared" ref="M143:M182" si="8">F143+H143+J143+L143</f>
        <v>1</v>
      </c>
      <c r="N143" s="37" t="s">
        <v>81</v>
      </c>
      <c r="O143" s="37"/>
      <c r="P143" s="37"/>
      <c r="Q143" s="8"/>
    </row>
    <row r="144" spans="1:17" ht="63" hidden="1" customHeight="1" thickBot="1" x14ac:dyDescent="0.3">
      <c r="A144" s="8"/>
      <c r="B144" s="30" t="s">
        <v>131</v>
      </c>
      <c r="C144" s="31" t="s">
        <v>240</v>
      </c>
      <c r="D144" s="32" t="s">
        <v>18</v>
      </c>
      <c r="E144" s="38" t="s">
        <v>248</v>
      </c>
      <c r="F144" s="42">
        <v>0.25</v>
      </c>
      <c r="G144" s="38" t="s">
        <v>248</v>
      </c>
      <c r="H144" s="42">
        <v>0.25</v>
      </c>
      <c r="I144" s="38" t="s">
        <v>248</v>
      </c>
      <c r="J144" s="42">
        <v>0.25</v>
      </c>
      <c r="K144" s="38" t="s">
        <v>248</v>
      </c>
      <c r="L144" s="42">
        <v>0.25</v>
      </c>
      <c r="M144" s="35">
        <f t="shared" si="8"/>
        <v>1</v>
      </c>
      <c r="N144" s="37" t="s">
        <v>81</v>
      </c>
      <c r="O144" s="45"/>
      <c r="P144" s="45"/>
      <c r="Q144" s="8"/>
    </row>
    <row r="145" spans="1:17" ht="63" hidden="1" customHeight="1" thickBot="1" x14ac:dyDescent="0.3">
      <c r="A145" s="8"/>
      <c r="B145" s="30" t="s">
        <v>131</v>
      </c>
      <c r="C145" s="31" t="s">
        <v>249</v>
      </c>
      <c r="D145" s="32" t="s">
        <v>18</v>
      </c>
      <c r="E145" s="33" t="s">
        <v>250</v>
      </c>
      <c r="F145" s="34">
        <v>0.5</v>
      </c>
      <c r="G145" s="33" t="s">
        <v>251</v>
      </c>
      <c r="H145" s="34">
        <v>0.5</v>
      </c>
      <c r="I145" s="33"/>
      <c r="J145" s="33"/>
      <c r="K145" s="33"/>
      <c r="L145" s="33"/>
      <c r="M145" s="37">
        <f t="shared" si="8"/>
        <v>1</v>
      </c>
      <c r="N145" s="37" t="s">
        <v>60</v>
      </c>
      <c r="O145" s="37" t="s">
        <v>21</v>
      </c>
      <c r="P145" s="37"/>
      <c r="Q145" s="8"/>
    </row>
    <row r="146" spans="1:17" ht="63" hidden="1" customHeight="1" thickBot="1" x14ac:dyDescent="0.3">
      <c r="A146" s="8"/>
      <c r="B146" s="30" t="s">
        <v>131</v>
      </c>
      <c r="C146" s="31" t="s">
        <v>249</v>
      </c>
      <c r="D146" s="32" t="s">
        <v>18</v>
      </c>
      <c r="E146" s="33" t="s">
        <v>252</v>
      </c>
      <c r="F146" s="33">
        <v>1</v>
      </c>
      <c r="G146" s="33" t="s">
        <v>253</v>
      </c>
      <c r="H146" s="33">
        <v>1</v>
      </c>
      <c r="I146" s="33"/>
      <c r="J146" s="33"/>
      <c r="K146" s="33"/>
      <c r="L146" s="33"/>
      <c r="M146" s="37">
        <f t="shared" si="8"/>
        <v>2</v>
      </c>
      <c r="N146" s="37" t="s">
        <v>63</v>
      </c>
      <c r="O146" s="37" t="s">
        <v>21</v>
      </c>
      <c r="P146" s="37"/>
      <c r="Q146" s="8"/>
    </row>
    <row r="147" spans="1:17" ht="63" hidden="1" customHeight="1" thickBot="1" x14ac:dyDescent="0.3">
      <c r="A147" s="8"/>
      <c r="B147" s="30" t="s">
        <v>131</v>
      </c>
      <c r="C147" s="31" t="s">
        <v>249</v>
      </c>
      <c r="D147" s="32" t="s">
        <v>18</v>
      </c>
      <c r="E147" s="33" t="s">
        <v>254</v>
      </c>
      <c r="F147" s="34">
        <v>0.5</v>
      </c>
      <c r="G147" s="33" t="s">
        <v>255</v>
      </c>
      <c r="H147" s="34">
        <v>0.5</v>
      </c>
      <c r="I147" s="33"/>
      <c r="J147" s="33"/>
      <c r="K147" s="33"/>
      <c r="L147" s="33"/>
      <c r="M147" s="37">
        <f t="shared" si="8"/>
        <v>1</v>
      </c>
      <c r="N147" s="37" t="s">
        <v>63</v>
      </c>
      <c r="O147" s="37" t="s">
        <v>21</v>
      </c>
      <c r="P147" s="37"/>
      <c r="Q147" s="8"/>
    </row>
    <row r="148" spans="1:17" ht="63" hidden="1" customHeight="1" thickBot="1" x14ac:dyDescent="0.3">
      <c r="A148" s="8"/>
      <c r="B148" s="30" t="s">
        <v>131</v>
      </c>
      <c r="C148" s="31" t="s">
        <v>249</v>
      </c>
      <c r="D148" s="32" t="s">
        <v>18</v>
      </c>
      <c r="E148" s="33"/>
      <c r="F148" s="33"/>
      <c r="G148" s="33"/>
      <c r="H148" s="33"/>
      <c r="I148" s="33" t="s">
        <v>256</v>
      </c>
      <c r="J148" s="34">
        <v>0.5</v>
      </c>
      <c r="K148" s="33" t="s">
        <v>257</v>
      </c>
      <c r="L148" s="34">
        <v>0.5</v>
      </c>
      <c r="M148" s="37">
        <f t="shared" si="8"/>
        <v>1</v>
      </c>
      <c r="N148" s="37" t="s">
        <v>63</v>
      </c>
      <c r="O148" s="37"/>
      <c r="P148" s="37"/>
      <c r="Q148" s="8"/>
    </row>
    <row r="149" spans="1:17" ht="63" hidden="1" customHeight="1" thickBot="1" x14ac:dyDescent="0.3">
      <c r="A149" s="8"/>
      <c r="B149" s="30" t="s">
        <v>131</v>
      </c>
      <c r="C149" s="31" t="s">
        <v>249</v>
      </c>
      <c r="D149" s="32" t="s">
        <v>18</v>
      </c>
      <c r="E149" s="33"/>
      <c r="F149" s="33"/>
      <c r="G149" s="33" t="s">
        <v>258</v>
      </c>
      <c r="H149" s="33">
        <v>3</v>
      </c>
      <c r="I149" s="33" t="s">
        <v>259</v>
      </c>
      <c r="J149" s="33">
        <v>2</v>
      </c>
      <c r="K149" s="33"/>
      <c r="L149" s="33"/>
      <c r="M149" s="37">
        <f t="shared" si="8"/>
        <v>5</v>
      </c>
      <c r="N149" s="37" t="s">
        <v>20</v>
      </c>
      <c r="O149" s="37" t="s">
        <v>21</v>
      </c>
      <c r="P149" s="37" t="s">
        <v>48</v>
      </c>
      <c r="Q149" s="8"/>
    </row>
    <row r="150" spans="1:17" ht="63" hidden="1" customHeight="1" thickBot="1" x14ac:dyDescent="0.3">
      <c r="A150" s="8"/>
      <c r="B150" s="30" t="s">
        <v>131</v>
      </c>
      <c r="C150" s="31" t="s">
        <v>249</v>
      </c>
      <c r="D150" s="32" t="s">
        <v>18</v>
      </c>
      <c r="E150" s="33"/>
      <c r="F150" s="33"/>
      <c r="G150" s="33" t="s">
        <v>260</v>
      </c>
      <c r="H150" s="34">
        <v>0.5</v>
      </c>
      <c r="I150" s="33" t="s">
        <v>261</v>
      </c>
      <c r="J150" s="34">
        <v>0.5</v>
      </c>
      <c r="K150" s="33"/>
      <c r="L150" s="33"/>
      <c r="M150" s="37">
        <f t="shared" si="8"/>
        <v>1</v>
      </c>
      <c r="N150" s="37" t="s">
        <v>70</v>
      </c>
      <c r="O150" s="37"/>
      <c r="P150" s="37"/>
      <c r="Q150" s="8"/>
    </row>
    <row r="151" spans="1:17" ht="63" hidden="1" customHeight="1" thickBot="1" x14ac:dyDescent="0.3">
      <c r="A151" s="8"/>
      <c r="B151" s="30" t="s">
        <v>131</v>
      </c>
      <c r="C151" s="31" t="s">
        <v>262</v>
      </c>
      <c r="D151" s="32" t="s">
        <v>18</v>
      </c>
      <c r="E151" s="33"/>
      <c r="F151" s="33"/>
      <c r="G151" s="33" t="s">
        <v>263</v>
      </c>
      <c r="H151" s="33">
        <v>2</v>
      </c>
      <c r="I151" s="33" t="s">
        <v>264</v>
      </c>
      <c r="J151" s="33">
        <v>3</v>
      </c>
      <c r="K151" s="33" t="s">
        <v>265</v>
      </c>
      <c r="L151" s="33">
        <v>2</v>
      </c>
      <c r="M151" s="37">
        <f t="shared" si="8"/>
        <v>7</v>
      </c>
      <c r="N151" s="37" t="s">
        <v>20</v>
      </c>
      <c r="O151" s="37" t="s">
        <v>21</v>
      </c>
      <c r="P151" s="37" t="s">
        <v>266</v>
      </c>
      <c r="Q151" s="8"/>
    </row>
    <row r="152" spans="1:17" ht="63" hidden="1" customHeight="1" thickBot="1" x14ac:dyDescent="0.3">
      <c r="A152" s="8"/>
      <c r="B152" s="30" t="s">
        <v>131</v>
      </c>
      <c r="C152" s="31" t="s">
        <v>262</v>
      </c>
      <c r="D152" s="32" t="s">
        <v>18</v>
      </c>
      <c r="E152" s="33" t="s">
        <v>267</v>
      </c>
      <c r="F152" s="39">
        <v>0.2</v>
      </c>
      <c r="G152" s="33" t="s">
        <v>268</v>
      </c>
      <c r="H152" s="39">
        <v>0.4</v>
      </c>
      <c r="I152" s="33" t="s">
        <v>269</v>
      </c>
      <c r="J152" s="39">
        <v>0.3</v>
      </c>
      <c r="K152" s="33" t="s">
        <v>270</v>
      </c>
      <c r="L152" s="34">
        <v>0.1</v>
      </c>
      <c r="M152" s="47">
        <f t="shared" si="8"/>
        <v>1.0000000000000002</v>
      </c>
      <c r="N152" s="45" t="s">
        <v>271</v>
      </c>
      <c r="O152" s="45" t="s">
        <v>21</v>
      </c>
      <c r="P152" s="45" t="s">
        <v>266</v>
      </c>
      <c r="Q152" s="8"/>
    </row>
    <row r="153" spans="1:17" ht="63" hidden="1" customHeight="1" thickBot="1" x14ac:dyDescent="0.3">
      <c r="A153" s="8"/>
      <c r="B153" s="30" t="s">
        <v>131</v>
      </c>
      <c r="C153" s="31" t="s">
        <v>262</v>
      </c>
      <c r="D153" s="32" t="s">
        <v>18</v>
      </c>
      <c r="E153" s="33" t="s">
        <v>272</v>
      </c>
      <c r="F153" s="33">
        <v>10</v>
      </c>
      <c r="G153" s="33" t="s">
        <v>273</v>
      </c>
      <c r="H153" s="33">
        <v>20</v>
      </c>
      <c r="I153" s="33" t="s">
        <v>274</v>
      </c>
      <c r="J153" s="33">
        <v>25</v>
      </c>
      <c r="K153" s="33"/>
      <c r="L153" s="33"/>
      <c r="M153" s="37">
        <f t="shared" si="8"/>
        <v>55</v>
      </c>
      <c r="N153" s="37" t="s">
        <v>51</v>
      </c>
      <c r="O153" s="37"/>
      <c r="P153" s="37"/>
      <c r="Q153" s="8"/>
    </row>
    <row r="154" spans="1:17" ht="63" hidden="1" customHeight="1" thickBot="1" x14ac:dyDescent="0.3">
      <c r="A154" s="8"/>
      <c r="B154" s="30" t="s">
        <v>131</v>
      </c>
      <c r="C154" s="31" t="s">
        <v>262</v>
      </c>
      <c r="D154" s="32" t="s">
        <v>18</v>
      </c>
      <c r="E154" s="33" t="s">
        <v>275</v>
      </c>
      <c r="F154" s="34">
        <v>0.25</v>
      </c>
      <c r="G154" s="33" t="s">
        <v>275</v>
      </c>
      <c r="H154" s="34">
        <v>0.25</v>
      </c>
      <c r="I154" s="33" t="s">
        <v>275</v>
      </c>
      <c r="J154" s="34">
        <v>0.25</v>
      </c>
      <c r="K154" s="33" t="s">
        <v>275</v>
      </c>
      <c r="L154" s="34">
        <v>0.25</v>
      </c>
      <c r="M154" s="35">
        <f t="shared" si="8"/>
        <v>1</v>
      </c>
      <c r="N154" s="37" t="s">
        <v>51</v>
      </c>
      <c r="O154" s="37" t="s">
        <v>40</v>
      </c>
      <c r="P154" s="37"/>
      <c r="Q154" s="8"/>
    </row>
    <row r="155" spans="1:17" ht="63" hidden="1" customHeight="1" thickBot="1" x14ac:dyDescent="0.3">
      <c r="A155" s="8"/>
      <c r="B155" s="48" t="s">
        <v>276</v>
      </c>
      <c r="C155" s="49" t="s">
        <v>277</v>
      </c>
      <c r="D155" s="50" t="s">
        <v>18</v>
      </c>
      <c r="E155" s="51"/>
      <c r="F155" s="51"/>
      <c r="G155" s="52" t="s">
        <v>278</v>
      </c>
      <c r="H155" s="53">
        <v>1</v>
      </c>
      <c r="I155" s="54"/>
      <c r="J155" s="54"/>
      <c r="K155" s="54"/>
      <c r="L155" s="54"/>
      <c r="M155" s="55">
        <f t="shared" si="8"/>
        <v>1</v>
      </c>
      <c r="N155" s="56" t="s">
        <v>18</v>
      </c>
      <c r="O155" s="56"/>
      <c r="P155" s="56"/>
      <c r="Q155" s="8"/>
    </row>
    <row r="156" spans="1:17" ht="63" hidden="1" customHeight="1" thickBot="1" x14ac:dyDescent="0.3">
      <c r="A156" s="8"/>
      <c r="B156" s="48" t="s">
        <v>276</v>
      </c>
      <c r="C156" s="49" t="s">
        <v>279</v>
      </c>
      <c r="D156" s="50" t="s">
        <v>18</v>
      </c>
      <c r="E156" s="52" t="s">
        <v>280</v>
      </c>
      <c r="F156" s="53">
        <v>0.25</v>
      </c>
      <c r="G156" s="52" t="s">
        <v>280</v>
      </c>
      <c r="H156" s="53">
        <v>0.25</v>
      </c>
      <c r="I156" s="52" t="s">
        <v>280</v>
      </c>
      <c r="J156" s="53">
        <v>0.25</v>
      </c>
      <c r="K156" s="52" t="s">
        <v>280</v>
      </c>
      <c r="L156" s="53">
        <v>0.25</v>
      </c>
      <c r="M156" s="55">
        <f t="shared" si="8"/>
        <v>1</v>
      </c>
      <c r="N156" s="56" t="s">
        <v>20</v>
      </c>
      <c r="O156" s="56"/>
      <c r="P156" s="56"/>
      <c r="Q156" s="8"/>
    </row>
    <row r="157" spans="1:17" ht="63" hidden="1" customHeight="1" thickBot="1" x14ac:dyDescent="0.3">
      <c r="A157" s="8"/>
      <c r="B157" s="48" t="s">
        <v>276</v>
      </c>
      <c r="C157" s="49" t="s">
        <v>279</v>
      </c>
      <c r="D157" s="50" t="s">
        <v>18</v>
      </c>
      <c r="E157" s="52" t="s">
        <v>281</v>
      </c>
      <c r="F157" s="52">
        <v>2</v>
      </c>
      <c r="G157" s="52" t="s">
        <v>281</v>
      </c>
      <c r="H157" s="52">
        <v>2</v>
      </c>
      <c r="I157" s="52" t="s">
        <v>281</v>
      </c>
      <c r="J157" s="52">
        <v>2</v>
      </c>
      <c r="K157" s="52" t="s">
        <v>281</v>
      </c>
      <c r="L157" s="52">
        <v>2</v>
      </c>
      <c r="M157" s="56">
        <f t="shared" si="8"/>
        <v>8</v>
      </c>
      <c r="N157" s="56" t="s">
        <v>20</v>
      </c>
      <c r="O157" s="56"/>
      <c r="P157" s="56"/>
      <c r="Q157" s="8"/>
    </row>
    <row r="158" spans="1:17" ht="63" hidden="1" customHeight="1" thickBot="1" x14ac:dyDescent="0.3">
      <c r="A158" s="8"/>
      <c r="B158" s="48" t="s">
        <v>276</v>
      </c>
      <c r="C158" s="49" t="s">
        <v>279</v>
      </c>
      <c r="D158" s="50" t="s">
        <v>18</v>
      </c>
      <c r="E158" s="51" t="s">
        <v>282</v>
      </c>
      <c r="F158" s="51">
        <v>1</v>
      </c>
      <c r="G158" s="51" t="s">
        <v>282</v>
      </c>
      <c r="H158" s="51">
        <v>1</v>
      </c>
      <c r="I158" s="51" t="s">
        <v>282</v>
      </c>
      <c r="J158" s="51">
        <v>1</v>
      </c>
      <c r="K158" s="51" t="s">
        <v>282</v>
      </c>
      <c r="L158" s="51">
        <v>1</v>
      </c>
      <c r="M158" s="56">
        <f t="shared" si="8"/>
        <v>4</v>
      </c>
      <c r="N158" s="56" t="s">
        <v>76</v>
      </c>
      <c r="O158" s="56"/>
      <c r="P158" s="56"/>
      <c r="Q158" s="8"/>
    </row>
    <row r="159" spans="1:17" ht="63" hidden="1" customHeight="1" thickBot="1" x14ac:dyDescent="0.3">
      <c r="A159" s="8"/>
      <c r="B159" s="48" t="s">
        <v>276</v>
      </c>
      <c r="C159" s="49" t="s">
        <v>279</v>
      </c>
      <c r="D159" s="50" t="s">
        <v>18</v>
      </c>
      <c r="E159" s="52" t="s">
        <v>283</v>
      </c>
      <c r="F159" s="52">
        <v>1</v>
      </c>
      <c r="G159" s="52" t="s">
        <v>283</v>
      </c>
      <c r="H159" s="52">
        <v>1</v>
      </c>
      <c r="I159" s="52" t="s">
        <v>283</v>
      </c>
      <c r="J159" s="52">
        <v>1</v>
      </c>
      <c r="K159" s="52" t="s">
        <v>283</v>
      </c>
      <c r="L159" s="52">
        <v>1</v>
      </c>
      <c r="M159" s="55">
        <f t="shared" si="8"/>
        <v>4</v>
      </c>
      <c r="N159" s="56" t="s">
        <v>214</v>
      </c>
      <c r="O159" s="56" t="s">
        <v>40</v>
      </c>
      <c r="P159" s="56"/>
      <c r="Q159" s="8"/>
    </row>
    <row r="160" spans="1:17" ht="63" hidden="1" customHeight="1" thickBot="1" x14ac:dyDescent="0.3">
      <c r="A160" s="8"/>
      <c r="B160" s="48" t="s">
        <v>276</v>
      </c>
      <c r="C160" s="49" t="s">
        <v>284</v>
      </c>
      <c r="D160" s="50" t="s">
        <v>18</v>
      </c>
      <c r="E160" s="52"/>
      <c r="F160" s="52"/>
      <c r="G160" s="52" t="s">
        <v>285</v>
      </c>
      <c r="H160" s="52">
        <v>2</v>
      </c>
      <c r="I160" s="52" t="s">
        <v>285</v>
      </c>
      <c r="J160" s="52">
        <v>2</v>
      </c>
      <c r="K160" s="52" t="s">
        <v>285</v>
      </c>
      <c r="L160" s="52">
        <v>2</v>
      </c>
      <c r="M160" s="56">
        <f t="shared" si="8"/>
        <v>6</v>
      </c>
      <c r="N160" s="56" t="s">
        <v>20</v>
      </c>
      <c r="O160" s="56"/>
      <c r="P160" s="56"/>
      <c r="Q160" s="8"/>
    </row>
    <row r="161" spans="1:17" ht="63" hidden="1" customHeight="1" thickBot="1" x14ac:dyDescent="0.3">
      <c r="A161" s="8"/>
      <c r="B161" s="48" t="s">
        <v>276</v>
      </c>
      <c r="C161" s="49" t="s">
        <v>284</v>
      </c>
      <c r="D161" s="50" t="s">
        <v>18</v>
      </c>
      <c r="E161" s="52" t="s">
        <v>286</v>
      </c>
      <c r="F161" s="53">
        <v>0.5</v>
      </c>
      <c r="G161" s="52" t="s">
        <v>286</v>
      </c>
      <c r="H161" s="53">
        <v>0.5</v>
      </c>
      <c r="I161" s="52"/>
      <c r="J161" s="52"/>
      <c r="K161" s="52"/>
      <c r="L161" s="52"/>
      <c r="M161" s="55">
        <f t="shared" si="8"/>
        <v>1</v>
      </c>
      <c r="N161" s="56" t="s">
        <v>20</v>
      </c>
      <c r="O161" s="56"/>
      <c r="P161" s="56"/>
      <c r="Q161" s="8"/>
    </row>
    <row r="162" spans="1:17" ht="63" hidden="1" customHeight="1" thickBot="1" x14ac:dyDescent="0.3">
      <c r="A162" s="8"/>
      <c r="B162" s="48" t="s">
        <v>276</v>
      </c>
      <c r="C162" s="49" t="s">
        <v>284</v>
      </c>
      <c r="D162" s="50" t="s">
        <v>18</v>
      </c>
      <c r="E162" s="52" t="s">
        <v>287</v>
      </c>
      <c r="F162" s="53">
        <v>0.25</v>
      </c>
      <c r="G162" s="52" t="s">
        <v>287</v>
      </c>
      <c r="H162" s="53">
        <v>0.25</v>
      </c>
      <c r="I162" s="52" t="s">
        <v>287</v>
      </c>
      <c r="J162" s="53">
        <v>0.25</v>
      </c>
      <c r="K162" s="52" t="s">
        <v>287</v>
      </c>
      <c r="L162" s="53">
        <v>0.25</v>
      </c>
      <c r="M162" s="55">
        <f t="shared" si="8"/>
        <v>1</v>
      </c>
      <c r="N162" s="56" t="s">
        <v>76</v>
      </c>
      <c r="O162" s="56"/>
      <c r="P162" s="56"/>
      <c r="Q162" s="8"/>
    </row>
    <row r="163" spans="1:17" ht="63" hidden="1" customHeight="1" thickBot="1" x14ac:dyDescent="0.3">
      <c r="A163" s="8"/>
      <c r="B163" s="48" t="s">
        <v>276</v>
      </c>
      <c r="C163" s="49" t="s">
        <v>284</v>
      </c>
      <c r="D163" s="50" t="s">
        <v>18</v>
      </c>
      <c r="E163" s="52"/>
      <c r="F163" s="52"/>
      <c r="G163" s="51"/>
      <c r="H163" s="51"/>
      <c r="I163" s="52"/>
      <c r="J163" s="52"/>
      <c r="K163" s="52" t="s">
        <v>288</v>
      </c>
      <c r="L163" s="53">
        <v>1</v>
      </c>
      <c r="M163" s="55">
        <f t="shared" si="8"/>
        <v>1</v>
      </c>
      <c r="N163" s="52" t="s">
        <v>81</v>
      </c>
      <c r="O163" s="52"/>
      <c r="P163" s="52"/>
      <c r="Q163" s="8"/>
    </row>
    <row r="164" spans="1:17" ht="63" hidden="1" customHeight="1" thickBot="1" x14ac:dyDescent="0.3">
      <c r="A164" s="8"/>
      <c r="B164" s="48" t="s">
        <v>276</v>
      </c>
      <c r="C164" s="49" t="s">
        <v>289</v>
      </c>
      <c r="D164" s="50" t="s">
        <v>18</v>
      </c>
      <c r="E164" s="51"/>
      <c r="F164" s="51"/>
      <c r="G164" s="52" t="s">
        <v>290</v>
      </c>
      <c r="H164" s="53">
        <v>0.5</v>
      </c>
      <c r="I164" s="52" t="s">
        <v>291</v>
      </c>
      <c r="J164" s="53">
        <v>0.25</v>
      </c>
      <c r="K164" s="52" t="s">
        <v>291</v>
      </c>
      <c r="L164" s="53">
        <v>0.25</v>
      </c>
      <c r="M164" s="55">
        <f t="shared" si="8"/>
        <v>1</v>
      </c>
      <c r="N164" s="56" t="s">
        <v>56</v>
      </c>
      <c r="O164" s="56"/>
      <c r="P164" s="56"/>
      <c r="Q164" s="8"/>
    </row>
    <row r="165" spans="1:17" ht="63" hidden="1" customHeight="1" thickBot="1" x14ac:dyDescent="0.3">
      <c r="A165" s="8"/>
      <c r="B165" s="48" t="s">
        <v>276</v>
      </c>
      <c r="C165" s="49" t="s">
        <v>292</v>
      </c>
      <c r="D165" s="50" t="s">
        <v>18</v>
      </c>
      <c r="E165" s="51"/>
      <c r="F165" s="51"/>
      <c r="G165" s="52" t="s">
        <v>293</v>
      </c>
      <c r="H165" s="52"/>
      <c r="I165" s="52" t="s">
        <v>294</v>
      </c>
      <c r="J165" s="52"/>
      <c r="K165" s="52" t="s">
        <v>294</v>
      </c>
      <c r="L165" s="52"/>
      <c r="M165" s="55">
        <f t="shared" si="8"/>
        <v>0</v>
      </c>
      <c r="N165" s="56" t="s">
        <v>30</v>
      </c>
      <c r="O165" s="56"/>
      <c r="P165" s="56"/>
      <c r="Q165" s="8"/>
    </row>
    <row r="166" spans="1:17" ht="63" hidden="1" customHeight="1" thickBot="1" x14ac:dyDescent="0.3">
      <c r="A166" s="8"/>
      <c r="B166" s="48" t="s">
        <v>276</v>
      </c>
      <c r="C166" s="49" t="s">
        <v>292</v>
      </c>
      <c r="D166" s="50" t="s">
        <v>18</v>
      </c>
      <c r="E166" s="51" t="s">
        <v>295</v>
      </c>
      <c r="F166" s="57">
        <v>0.25</v>
      </c>
      <c r="G166" s="51" t="s">
        <v>296</v>
      </c>
      <c r="H166" s="57">
        <v>0.25</v>
      </c>
      <c r="I166" s="51" t="s">
        <v>297</v>
      </c>
      <c r="J166" s="57">
        <v>0.25</v>
      </c>
      <c r="K166" s="51" t="s">
        <v>297</v>
      </c>
      <c r="L166" s="57">
        <v>0.25</v>
      </c>
      <c r="M166" s="55">
        <f t="shared" si="8"/>
        <v>1</v>
      </c>
      <c r="N166" s="56" t="s">
        <v>30</v>
      </c>
      <c r="O166" s="56"/>
      <c r="P166" s="56"/>
      <c r="Q166" s="8"/>
    </row>
    <row r="167" spans="1:17" ht="63" hidden="1" customHeight="1" thickBot="1" x14ac:dyDescent="0.3">
      <c r="A167" s="8"/>
      <c r="B167" s="48" t="s">
        <v>276</v>
      </c>
      <c r="C167" s="49" t="s">
        <v>292</v>
      </c>
      <c r="D167" s="50" t="s">
        <v>18</v>
      </c>
      <c r="E167" s="51"/>
      <c r="F167" s="51"/>
      <c r="G167" s="52" t="s">
        <v>298</v>
      </c>
      <c r="H167" s="53">
        <v>0.5</v>
      </c>
      <c r="I167" s="52" t="s">
        <v>299</v>
      </c>
      <c r="J167" s="53">
        <v>0.25</v>
      </c>
      <c r="K167" s="52" t="s">
        <v>299</v>
      </c>
      <c r="L167" s="53">
        <v>0.25</v>
      </c>
      <c r="M167" s="55">
        <f t="shared" si="8"/>
        <v>1</v>
      </c>
      <c r="N167" s="56" t="s">
        <v>30</v>
      </c>
      <c r="O167" s="56"/>
      <c r="P167" s="56"/>
      <c r="Q167" s="8"/>
    </row>
    <row r="168" spans="1:17" ht="63" hidden="1" customHeight="1" thickBot="1" x14ac:dyDescent="0.3">
      <c r="A168" s="8"/>
      <c r="B168" s="48" t="s">
        <v>276</v>
      </c>
      <c r="C168" s="49" t="s">
        <v>292</v>
      </c>
      <c r="D168" s="50" t="s">
        <v>18</v>
      </c>
      <c r="E168" s="52"/>
      <c r="F168" s="52"/>
      <c r="G168" s="51" t="s">
        <v>300</v>
      </c>
      <c r="H168" s="51">
        <v>1</v>
      </c>
      <c r="I168" s="51" t="s">
        <v>300</v>
      </c>
      <c r="J168" s="51">
        <v>2</v>
      </c>
      <c r="K168" s="51" t="s">
        <v>300</v>
      </c>
      <c r="L168" s="51">
        <v>2</v>
      </c>
      <c r="M168" s="56">
        <f t="shared" si="8"/>
        <v>5</v>
      </c>
      <c r="N168" s="51" t="s">
        <v>100</v>
      </c>
      <c r="O168" s="52"/>
      <c r="P168" s="52"/>
      <c r="Q168" s="8"/>
    </row>
    <row r="169" spans="1:17" ht="63" hidden="1" customHeight="1" thickBot="1" x14ac:dyDescent="0.3">
      <c r="A169" s="8"/>
      <c r="B169" s="48" t="s">
        <v>276</v>
      </c>
      <c r="C169" s="49" t="s">
        <v>292</v>
      </c>
      <c r="D169" s="50" t="s">
        <v>126</v>
      </c>
      <c r="E169" s="51" t="s">
        <v>301</v>
      </c>
      <c r="F169" s="57">
        <v>0.25</v>
      </c>
      <c r="G169" s="51" t="s">
        <v>301</v>
      </c>
      <c r="H169" s="57">
        <v>0.25</v>
      </c>
      <c r="I169" s="51" t="s">
        <v>301</v>
      </c>
      <c r="J169" s="57">
        <v>0.25</v>
      </c>
      <c r="K169" s="51" t="s">
        <v>301</v>
      </c>
      <c r="L169" s="57">
        <v>0.25</v>
      </c>
      <c r="M169" s="55">
        <f t="shared" si="8"/>
        <v>1</v>
      </c>
      <c r="N169" s="58" t="s">
        <v>100</v>
      </c>
      <c r="O169" s="56"/>
      <c r="P169" s="56"/>
      <c r="Q169" s="8"/>
    </row>
    <row r="170" spans="1:17" ht="63" hidden="1" customHeight="1" thickBot="1" x14ac:dyDescent="0.3">
      <c r="A170" s="8"/>
      <c r="B170" s="48" t="s">
        <v>276</v>
      </c>
      <c r="C170" s="49" t="s">
        <v>292</v>
      </c>
      <c r="D170" s="50" t="s">
        <v>18</v>
      </c>
      <c r="E170" s="52"/>
      <c r="F170" s="52"/>
      <c r="G170" s="51" t="s">
        <v>302</v>
      </c>
      <c r="H170" s="59">
        <f>100%/3</f>
        <v>0.33333333333333331</v>
      </c>
      <c r="I170" s="51" t="s">
        <v>302</v>
      </c>
      <c r="J170" s="59">
        <f>100%/3</f>
        <v>0.33333333333333331</v>
      </c>
      <c r="K170" s="51" t="s">
        <v>302</v>
      </c>
      <c r="L170" s="59">
        <f>100%/3</f>
        <v>0.33333333333333331</v>
      </c>
      <c r="M170" s="55">
        <f t="shared" si="8"/>
        <v>1</v>
      </c>
      <c r="N170" s="56" t="s">
        <v>81</v>
      </c>
      <c r="O170" s="56"/>
      <c r="P170" s="56"/>
      <c r="Q170" s="8"/>
    </row>
    <row r="171" spans="1:17" ht="63" hidden="1" customHeight="1" thickBot="1" x14ac:dyDescent="0.3">
      <c r="A171" s="8"/>
      <c r="B171" s="48" t="s">
        <v>276</v>
      </c>
      <c r="C171" s="49" t="s">
        <v>292</v>
      </c>
      <c r="D171" s="50" t="s">
        <v>126</v>
      </c>
      <c r="E171" s="51"/>
      <c r="F171" s="51"/>
      <c r="G171" s="51" t="s">
        <v>303</v>
      </c>
      <c r="H171" s="59">
        <v>0.33329999999999999</v>
      </c>
      <c r="I171" s="51" t="s">
        <v>304</v>
      </c>
      <c r="J171" s="59">
        <v>0.33329999999999999</v>
      </c>
      <c r="K171" s="51" t="s">
        <v>304</v>
      </c>
      <c r="L171" s="59">
        <v>0.33329999999999999</v>
      </c>
      <c r="M171" s="55">
        <f t="shared" si="8"/>
        <v>0.99990000000000001</v>
      </c>
      <c r="N171" s="58" t="s">
        <v>126</v>
      </c>
      <c r="O171" s="58" t="s">
        <v>100</v>
      </c>
      <c r="P171" s="58"/>
      <c r="Q171" s="8"/>
    </row>
    <row r="172" spans="1:17" ht="63" hidden="1" customHeight="1" thickBot="1" x14ac:dyDescent="0.3">
      <c r="A172" s="8"/>
      <c r="B172" s="48" t="s">
        <v>276</v>
      </c>
      <c r="C172" s="49" t="s">
        <v>305</v>
      </c>
      <c r="D172" s="50" t="s">
        <v>18</v>
      </c>
      <c r="E172" s="51"/>
      <c r="F172" s="51"/>
      <c r="G172" s="51" t="s">
        <v>306</v>
      </c>
      <c r="H172" s="59">
        <v>1</v>
      </c>
      <c r="I172" s="51"/>
      <c r="J172" s="59"/>
      <c r="K172" s="51"/>
      <c r="L172" s="59"/>
      <c r="M172" s="55">
        <f t="shared" si="8"/>
        <v>1</v>
      </c>
      <c r="N172" s="58" t="s">
        <v>20</v>
      </c>
      <c r="O172" s="58"/>
      <c r="P172" s="58"/>
      <c r="Q172" s="8"/>
    </row>
    <row r="173" spans="1:17" ht="63" hidden="1" customHeight="1" thickBot="1" x14ac:dyDescent="0.3">
      <c r="A173" s="8"/>
      <c r="B173" s="48" t="s">
        <v>276</v>
      </c>
      <c r="C173" s="49" t="s">
        <v>305</v>
      </c>
      <c r="D173" s="50" t="s">
        <v>18</v>
      </c>
      <c r="E173" s="51"/>
      <c r="F173" s="51"/>
      <c r="G173" s="51" t="s">
        <v>307</v>
      </c>
      <c r="H173" s="51">
        <v>2</v>
      </c>
      <c r="I173" s="51" t="s">
        <v>307</v>
      </c>
      <c r="J173" s="51">
        <v>2</v>
      </c>
      <c r="K173" s="51" t="s">
        <v>307</v>
      </c>
      <c r="L173" s="51">
        <v>2</v>
      </c>
      <c r="M173" s="56">
        <f t="shared" si="8"/>
        <v>6</v>
      </c>
      <c r="N173" s="58" t="s">
        <v>76</v>
      </c>
      <c r="O173" s="58"/>
      <c r="P173" s="58"/>
      <c r="Q173" s="8"/>
    </row>
    <row r="174" spans="1:17" ht="63" hidden="1" customHeight="1" thickBot="1" x14ac:dyDescent="0.3">
      <c r="A174" s="8"/>
      <c r="B174" s="60" t="s">
        <v>308</v>
      </c>
      <c r="C174" s="61" t="s">
        <v>309</v>
      </c>
      <c r="D174" s="62" t="s">
        <v>18</v>
      </c>
      <c r="E174" s="63" t="s">
        <v>310</v>
      </c>
      <c r="F174" s="64">
        <v>0.25</v>
      </c>
      <c r="G174" s="63" t="s">
        <v>310</v>
      </c>
      <c r="H174" s="64">
        <v>0.25</v>
      </c>
      <c r="I174" s="63" t="s">
        <v>310</v>
      </c>
      <c r="J174" s="64">
        <v>0.25</v>
      </c>
      <c r="K174" s="63" t="s">
        <v>310</v>
      </c>
      <c r="L174" s="64">
        <v>0.25</v>
      </c>
      <c r="M174" s="65">
        <f t="shared" si="8"/>
        <v>1</v>
      </c>
      <c r="N174" s="66" t="s">
        <v>76</v>
      </c>
      <c r="O174" s="66"/>
      <c r="P174" s="66"/>
      <c r="Q174" s="8"/>
    </row>
    <row r="175" spans="1:17" ht="63" hidden="1" customHeight="1" thickBot="1" x14ac:dyDescent="0.3">
      <c r="A175" s="8"/>
      <c r="B175" s="60" t="s">
        <v>308</v>
      </c>
      <c r="C175" s="61" t="s">
        <v>311</v>
      </c>
      <c r="D175" s="62" t="s">
        <v>227</v>
      </c>
      <c r="E175" s="67" t="s">
        <v>312</v>
      </c>
      <c r="F175" s="68">
        <v>0.25</v>
      </c>
      <c r="G175" s="67" t="s">
        <v>312</v>
      </c>
      <c r="H175" s="68">
        <v>0.25</v>
      </c>
      <c r="I175" s="69" t="s">
        <v>313</v>
      </c>
      <c r="J175" s="68">
        <v>0.25</v>
      </c>
      <c r="K175" s="69" t="s">
        <v>313</v>
      </c>
      <c r="L175" s="68">
        <v>0.25</v>
      </c>
      <c r="M175" s="65">
        <f t="shared" si="8"/>
        <v>1</v>
      </c>
      <c r="N175" s="70" t="s">
        <v>314</v>
      </c>
      <c r="O175" s="70"/>
      <c r="P175" s="70"/>
      <c r="Q175" s="8"/>
    </row>
    <row r="176" spans="1:17" ht="63" hidden="1" customHeight="1" thickBot="1" x14ac:dyDescent="0.3">
      <c r="A176" s="8"/>
      <c r="B176" s="60" t="s">
        <v>308</v>
      </c>
      <c r="C176" s="61" t="s">
        <v>311</v>
      </c>
      <c r="D176" s="62" t="s">
        <v>227</v>
      </c>
      <c r="E176" s="63"/>
      <c r="F176" s="63"/>
      <c r="G176" s="67" t="s">
        <v>315</v>
      </c>
      <c r="H176" s="68">
        <v>1</v>
      </c>
      <c r="I176" s="63"/>
      <c r="J176" s="63"/>
      <c r="K176" s="63"/>
      <c r="L176" s="63"/>
      <c r="M176" s="65">
        <f t="shared" si="8"/>
        <v>1</v>
      </c>
      <c r="N176" s="70" t="s">
        <v>314</v>
      </c>
      <c r="O176" s="70"/>
      <c r="P176" s="70"/>
      <c r="Q176" s="8"/>
    </row>
    <row r="177" spans="1:17" ht="63" hidden="1" customHeight="1" thickBot="1" x14ac:dyDescent="0.3">
      <c r="A177" s="8"/>
      <c r="B177" s="60" t="s">
        <v>308</v>
      </c>
      <c r="C177" s="61" t="s">
        <v>311</v>
      </c>
      <c r="D177" s="62" t="s">
        <v>18</v>
      </c>
      <c r="E177" s="69" t="s">
        <v>316</v>
      </c>
      <c r="F177" s="68">
        <v>0.25</v>
      </c>
      <c r="G177" s="69" t="s">
        <v>317</v>
      </c>
      <c r="H177" s="68">
        <v>0.25</v>
      </c>
      <c r="I177" s="69" t="s">
        <v>317</v>
      </c>
      <c r="J177" s="68">
        <v>0.25</v>
      </c>
      <c r="K177" s="69" t="s">
        <v>317</v>
      </c>
      <c r="L177" s="68">
        <v>0.25</v>
      </c>
      <c r="M177" s="65">
        <f t="shared" si="8"/>
        <v>1</v>
      </c>
      <c r="N177" s="66" t="s">
        <v>76</v>
      </c>
      <c r="O177" s="66"/>
      <c r="P177" s="66"/>
      <c r="Q177" s="8"/>
    </row>
    <row r="178" spans="1:17" ht="63" hidden="1" customHeight="1" thickBot="1" x14ac:dyDescent="0.3">
      <c r="A178" s="8"/>
      <c r="B178" s="60" t="s">
        <v>308</v>
      </c>
      <c r="C178" s="61" t="s">
        <v>311</v>
      </c>
      <c r="D178" s="62" t="s">
        <v>18</v>
      </c>
      <c r="E178" s="69" t="s">
        <v>318</v>
      </c>
      <c r="F178" s="68">
        <v>1</v>
      </c>
      <c r="G178" s="69" t="s">
        <v>319</v>
      </c>
      <c r="H178" s="69"/>
      <c r="I178" s="63"/>
      <c r="J178" s="63"/>
      <c r="K178" s="63"/>
      <c r="L178" s="63"/>
      <c r="M178" s="65">
        <f t="shared" si="8"/>
        <v>1</v>
      </c>
      <c r="N178" s="70" t="s">
        <v>43</v>
      </c>
      <c r="O178" s="70"/>
      <c r="P178" s="70"/>
      <c r="Q178" s="8"/>
    </row>
    <row r="179" spans="1:17" ht="63" hidden="1" customHeight="1" thickBot="1" x14ac:dyDescent="0.3">
      <c r="A179" s="8"/>
      <c r="B179" s="60" t="s">
        <v>308</v>
      </c>
      <c r="C179" s="61" t="s">
        <v>311</v>
      </c>
      <c r="D179" s="62" t="s">
        <v>18</v>
      </c>
      <c r="E179" s="63"/>
      <c r="F179" s="63"/>
      <c r="G179" s="63" t="s">
        <v>320</v>
      </c>
      <c r="H179" s="71">
        <v>0.33329999999999999</v>
      </c>
      <c r="I179" s="63" t="s">
        <v>320</v>
      </c>
      <c r="J179" s="71">
        <v>0.33329999999999999</v>
      </c>
      <c r="K179" s="63" t="s">
        <v>320</v>
      </c>
      <c r="L179" s="71">
        <v>0.33329999999999999</v>
      </c>
      <c r="M179" s="65">
        <f t="shared" si="8"/>
        <v>0.99990000000000001</v>
      </c>
      <c r="N179" s="66" t="s">
        <v>18</v>
      </c>
      <c r="O179" s="66"/>
      <c r="P179" s="66"/>
      <c r="Q179" s="8"/>
    </row>
    <row r="180" spans="1:17" ht="63" hidden="1" customHeight="1" thickBot="1" x14ac:dyDescent="0.3">
      <c r="A180" s="8"/>
      <c r="B180" s="60" t="s">
        <v>308</v>
      </c>
      <c r="C180" s="61" t="s">
        <v>311</v>
      </c>
      <c r="D180" s="62" t="s">
        <v>18</v>
      </c>
      <c r="E180" s="63"/>
      <c r="F180" s="63"/>
      <c r="G180" s="63" t="s">
        <v>321</v>
      </c>
      <c r="H180" s="71">
        <v>0.33329999999999999</v>
      </c>
      <c r="I180" s="63" t="s">
        <v>321</v>
      </c>
      <c r="J180" s="71">
        <v>0.33329999999999999</v>
      </c>
      <c r="K180" s="63" t="s">
        <v>321</v>
      </c>
      <c r="L180" s="71">
        <v>0.33329999999999999</v>
      </c>
      <c r="M180" s="65">
        <f t="shared" si="8"/>
        <v>0.99990000000000001</v>
      </c>
      <c r="N180" s="66" t="s">
        <v>18</v>
      </c>
      <c r="O180" s="66"/>
      <c r="P180" s="66"/>
      <c r="Q180" s="8"/>
    </row>
    <row r="181" spans="1:17" ht="63" hidden="1" customHeight="1" thickBot="1" x14ac:dyDescent="0.3">
      <c r="A181" s="8"/>
      <c r="B181" s="60" t="s">
        <v>308</v>
      </c>
      <c r="C181" s="61" t="s">
        <v>322</v>
      </c>
      <c r="D181" s="62" t="s">
        <v>18</v>
      </c>
      <c r="E181" s="63" t="s">
        <v>323</v>
      </c>
      <c r="F181" s="68">
        <v>0.25</v>
      </c>
      <c r="G181" s="63" t="s">
        <v>323</v>
      </c>
      <c r="H181" s="68">
        <v>1.25</v>
      </c>
      <c r="I181" s="63" t="s">
        <v>323</v>
      </c>
      <c r="J181" s="68">
        <v>2.25</v>
      </c>
      <c r="K181" s="63" t="s">
        <v>323</v>
      </c>
      <c r="L181" s="68">
        <v>3.25</v>
      </c>
      <c r="M181" s="65">
        <f t="shared" si="8"/>
        <v>7</v>
      </c>
      <c r="N181" s="66" t="s">
        <v>20</v>
      </c>
      <c r="O181" s="66"/>
      <c r="P181" s="66"/>
      <c r="Q181" s="8"/>
    </row>
    <row r="182" spans="1:17" ht="63" hidden="1" customHeight="1" thickBot="1" x14ac:dyDescent="0.3">
      <c r="A182" s="8"/>
      <c r="B182" s="60" t="s">
        <v>308</v>
      </c>
      <c r="C182" s="61" t="s">
        <v>322</v>
      </c>
      <c r="D182" s="62" t="s">
        <v>18</v>
      </c>
      <c r="E182" s="69" t="s">
        <v>324</v>
      </c>
      <c r="F182" s="68">
        <v>0.25</v>
      </c>
      <c r="G182" s="69" t="s">
        <v>325</v>
      </c>
      <c r="H182" s="68">
        <v>0.25</v>
      </c>
      <c r="I182" s="69" t="s">
        <v>325</v>
      </c>
      <c r="J182" s="68">
        <v>0.25</v>
      </c>
      <c r="K182" s="69" t="s">
        <v>325</v>
      </c>
      <c r="L182" s="68">
        <v>0.25</v>
      </c>
      <c r="M182" s="65">
        <f t="shared" si="8"/>
        <v>1</v>
      </c>
      <c r="N182" s="70" t="s">
        <v>20</v>
      </c>
      <c r="O182" s="70" t="s">
        <v>76</v>
      </c>
      <c r="P182" s="70"/>
      <c r="Q182" s="8"/>
    </row>
    <row r="183" spans="1:17" ht="63" hidden="1" customHeight="1" thickBot="1" x14ac:dyDescent="0.3">
      <c r="A183" s="8"/>
      <c r="B183" s="60" t="s">
        <v>308</v>
      </c>
      <c r="C183" s="61" t="s">
        <v>322</v>
      </c>
      <c r="D183" s="62" t="s">
        <v>18</v>
      </c>
      <c r="E183" s="63"/>
      <c r="F183" s="63"/>
      <c r="G183" s="63" t="s">
        <v>326</v>
      </c>
      <c r="H183" s="72">
        <v>147</v>
      </c>
      <c r="I183" s="63" t="s">
        <v>326</v>
      </c>
      <c r="J183" s="72">
        <v>147</v>
      </c>
      <c r="K183" s="63" t="s">
        <v>326</v>
      </c>
      <c r="L183" s="72">
        <v>147</v>
      </c>
      <c r="M183" s="70">
        <f>(F183+H183+J183+L183)/3</f>
        <v>147</v>
      </c>
      <c r="N183" s="66" t="s">
        <v>20</v>
      </c>
      <c r="O183" s="66"/>
      <c r="P183" s="66"/>
      <c r="Q183" s="8"/>
    </row>
    <row r="184" spans="1:17" ht="63" hidden="1" customHeight="1" thickBot="1" x14ac:dyDescent="0.3">
      <c r="A184" s="8"/>
      <c r="B184" s="60" t="s">
        <v>308</v>
      </c>
      <c r="C184" s="61" t="s">
        <v>322</v>
      </c>
      <c r="D184" s="62" t="s">
        <v>18</v>
      </c>
      <c r="E184" s="63"/>
      <c r="F184" s="63"/>
      <c r="G184" s="63" t="s">
        <v>327</v>
      </c>
      <c r="H184" s="71">
        <v>0.8</v>
      </c>
      <c r="I184" s="63" t="s">
        <v>327</v>
      </c>
      <c r="J184" s="71">
        <v>0.8</v>
      </c>
      <c r="K184" s="63" t="s">
        <v>327</v>
      </c>
      <c r="L184" s="71">
        <v>0.8</v>
      </c>
      <c r="M184" s="65">
        <f>(F184+H184+J184+L184)/3</f>
        <v>0.80000000000000016</v>
      </c>
      <c r="N184" s="66" t="s">
        <v>20</v>
      </c>
      <c r="O184" s="66"/>
      <c r="P184" s="66"/>
      <c r="Q184" s="8"/>
    </row>
    <row r="185" spans="1:17" ht="63" hidden="1" customHeight="1" thickBot="1" x14ac:dyDescent="0.3">
      <c r="A185" s="8"/>
      <c r="B185" s="60" t="s">
        <v>308</v>
      </c>
      <c r="C185" s="61" t="s">
        <v>322</v>
      </c>
      <c r="D185" s="62" t="s">
        <v>18</v>
      </c>
      <c r="E185" s="63"/>
      <c r="F185" s="63"/>
      <c r="G185" s="63" t="s">
        <v>328</v>
      </c>
      <c r="H185" s="71">
        <v>1</v>
      </c>
      <c r="I185" s="63" t="s">
        <v>328</v>
      </c>
      <c r="J185" s="71">
        <v>1</v>
      </c>
      <c r="K185" s="63" t="s">
        <v>328</v>
      </c>
      <c r="L185" s="71">
        <v>1</v>
      </c>
      <c r="M185" s="65">
        <f>(F185+H185+J185+L185)/3</f>
        <v>1</v>
      </c>
      <c r="N185" s="66" t="s">
        <v>20</v>
      </c>
      <c r="O185" s="66"/>
      <c r="P185" s="66"/>
      <c r="Q185" s="8"/>
    </row>
    <row r="186" spans="1:17" ht="63" hidden="1" customHeight="1" thickBot="1" x14ac:dyDescent="0.3">
      <c r="A186" s="8"/>
      <c r="B186" s="60" t="s">
        <v>308</v>
      </c>
      <c r="C186" s="61" t="s">
        <v>322</v>
      </c>
      <c r="D186" s="62" t="s">
        <v>18</v>
      </c>
      <c r="E186" s="63"/>
      <c r="F186" s="63"/>
      <c r="G186" s="63" t="s">
        <v>329</v>
      </c>
      <c r="H186" s="71">
        <v>1</v>
      </c>
      <c r="I186" s="63" t="s">
        <v>329</v>
      </c>
      <c r="J186" s="71">
        <v>1</v>
      </c>
      <c r="K186" s="63" t="s">
        <v>329</v>
      </c>
      <c r="L186" s="71">
        <v>1</v>
      </c>
      <c r="M186" s="65">
        <f>(F186+H186+J186+L186)/3</f>
        <v>1</v>
      </c>
      <c r="N186" s="66" t="s">
        <v>20</v>
      </c>
      <c r="O186" s="66"/>
      <c r="P186" s="66"/>
      <c r="Q186" s="8"/>
    </row>
    <row r="187" spans="1:17" ht="63" hidden="1" customHeight="1" thickBot="1" x14ac:dyDescent="0.3">
      <c r="A187" s="8"/>
      <c r="B187" s="60" t="s">
        <v>308</v>
      </c>
      <c r="C187" s="61" t="s">
        <v>322</v>
      </c>
      <c r="D187" s="62" t="s">
        <v>18</v>
      </c>
      <c r="E187" s="69" t="s">
        <v>330</v>
      </c>
      <c r="F187" s="68">
        <v>0.25</v>
      </c>
      <c r="G187" s="69" t="s">
        <v>330</v>
      </c>
      <c r="H187" s="68">
        <v>0.25</v>
      </c>
      <c r="I187" s="69" t="s">
        <v>330</v>
      </c>
      <c r="J187" s="68">
        <v>0.25</v>
      </c>
      <c r="K187" s="69" t="s">
        <v>330</v>
      </c>
      <c r="L187" s="68">
        <v>0.25</v>
      </c>
      <c r="M187" s="65">
        <f t="shared" ref="M187:M218" si="9">F187+H187+J187+L187</f>
        <v>1</v>
      </c>
      <c r="N187" s="70" t="s">
        <v>76</v>
      </c>
      <c r="O187" s="70"/>
      <c r="P187" s="70"/>
      <c r="Q187" s="8"/>
    </row>
    <row r="188" spans="1:17" ht="63" hidden="1" customHeight="1" thickBot="1" x14ac:dyDescent="0.3">
      <c r="A188" s="8"/>
      <c r="B188" s="60" t="s">
        <v>308</v>
      </c>
      <c r="C188" s="61" t="s">
        <v>322</v>
      </c>
      <c r="D188" s="62" t="s">
        <v>18</v>
      </c>
      <c r="E188" s="69" t="s">
        <v>331</v>
      </c>
      <c r="F188" s="68">
        <v>0.25</v>
      </c>
      <c r="G188" s="69" t="s">
        <v>331</v>
      </c>
      <c r="H188" s="68">
        <v>0.25</v>
      </c>
      <c r="I188" s="69" t="s">
        <v>331</v>
      </c>
      <c r="J188" s="68">
        <v>0.25</v>
      </c>
      <c r="K188" s="69" t="s">
        <v>331</v>
      </c>
      <c r="L188" s="68">
        <v>0.25</v>
      </c>
      <c r="M188" s="65">
        <f t="shared" si="9"/>
        <v>1</v>
      </c>
      <c r="N188" s="70" t="s">
        <v>76</v>
      </c>
      <c r="O188" s="70"/>
      <c r="P188" s="70"/>
      <c r="Q188" s="8"/>
    </row>
    <row r="189" spans="1:17" ht="63" hidden="1" customHeight="1" thickBot="1" x14ac:dyDescent="0.3">
      <c r="A189" s="8"/>
      <c r="B189" s="60" t="s">
        <v>308</v>
      </c>
      <c r="C189" s="61" t="s">
        <v>322</v>
      </c>
      <c r="D189" s="62" t="s">
        <v>18</v>
      </c>
      <c r="E189" s="69" t="s">
        <v>332</v>
      </c>
      <c r="F189" s="69">
        <v>1</v>
      </c>
      <c r="G189" s="69" t="s">
        <v>332</v>
      </c>
      <c r="H189" s="69">
        <v>1</v>
      </c>
      <c r="I189" s="69" t="s">
        <v>332</v>
      </c>
      <c r="J189" s="69">
        <v>1</v>
      </c>
      <c r="K189" s="69" t="s">
        <v>332</v>
      </c>
      <c r="L189" s="69">
        <v>1</v>
      </c>
      <c r="M189" s="70">
        <f t="shared" si="9"/>
        <v>4</v>
      </c>
      <c r="N189" s="70" t="s">
        <v>43</v>
      </c>
      <c r="O189" s="70"/>
      <c r="P189" s="70"/>
      <c r="Q189" s="8"/>
    </row>
    <row r="190" spans="1:17" ht="63" hidden="1" customHeight="1" thickBot="1" x14ac:dyDescent="0.3">
      <c r="A190" s="8"/>
      <c r="B190" s="60" t="s">
        <v>308</v>
      </c>
      <c r="C190" s="61" t="s">
        <v>322</v>
      </c>
      <c r="D190" s="62" t="s">
        <v>18</v>
      </c>
      <c r="E190" s="63" t="s">
        <v>333</v>
      </c>
      <c r="F190" s="68">
        <v>0.25</v>
      </c>
      <c r="G190" s="63" t="s">
        <v>333</v>
      </c>
      <c r="H190" s="68">
        <v>0.25</v>
      </c>
      <c r="I190" s="63" t="s">
        <v>333</v>
      </c>
      <c r="J190" s="68">
        <v>0.25</v>
      </c>
      <c r="K190" s="63" t="s">
        <v>333</v>
      </c>
      <c r="L190" s="68">
        <v>0.25</v>
      </c>
      <c r="M190" s="65">
        <f t="shared" si="9"/>
        <v>1</v>
      </c>
      <c r="N190" s="66" t="s">
        <v>81</v>
      </c>
      <c r="O190" s="66"/>
      <c r="P190" s="66"/>
      <c r="Q190" s="8"/>
    </row>
    <row r="191" spans="1:17" ht="63" hidden="1" customHeight="1" thickBot="1" x14ac:dyDescent="0.3">
      <c r="A191" s="8"/>
      <c r="B191" s="60" t="s">
        <v>308</v>
      </c>
      <c r="C191" s="61" t="s">
        <v>334</v>
      </c>
      <c r="D191" s="62" t="s">
        <v>227</v>
      </c>
      <c r="E191" s="69" t="s">
        <v>335</v>
      </c>
      <c r="F191" s="69">
        <v>1</v>
      </c>
      <c r="G191" s="69" t="s">
        <v>335</v>
      </c>
      <c r="H191" s="69">
        <v>1</v>
      </c>
      <c r="I191" s="69" t="s">
        <v>335</v>
      </c>
      <c r="J191" s="69">
        <v>1</v>
      </c>
      <c r="K191" s="69" t="s">
        <v>335</v>
      </c>
      <c r="L191" s="69">
        <v>1</v>
      </c>
      <c r="M191" s="70">
        <f t="shared" si="9"/>
        <v>4</v>
      </c>
      <c r="N191" s="70" t="s">
        <v>96</v>
      </c>
      <c r="O191" s="70"/>
      <c r="P191" s="70"/>
      <c r="Q191" s="8"/>
    </row>
    <row r="192" spans="1:17" ht="63" hidden="1" customHeight="1" thickBot="1" x14ac:dyDescent="0.3">
      <c r="A192" s="8"/>
      <c r="B192" s="60" t="s">
        <v>308</v>
      </c>
      <c r="C192" s="61" t="s">
        <v>334</v>
      </c>
      <c r="D192" s="62" t="s">
        <v>227</v>
      </c>
      <c r="E192" s="69" t="s">
        <v>336</v>
      </c>
      <c r="F192" s="68">
        <v>0.25</v>
      </c>
      <c r="G192" s="69" t="s">
        <v>336</v>
      </c>
      <c r="H192" s="68">
        <v>0.25</v>
      </c>
      <c r="I192" s="69" t="s">
        <v>336</v>
      </c>
      <c r="J192" s="68">
        <v>0.25</v>
      </c>
      <c r="K192" s="69" t="s">
        <v>336</v>
      </c>
      <c r="L192" s="68">
        <v>0.25</v>
      </c>
      <c r="M192" s="65">
        <f t="shared" si="9"/>
        <v>1</v>
      </c>
      <c r="N192" s="70" t="s">
        <v>96</v>
      </c>
      <c r="O192" s="70"/>
      <c r="P192" s="70"/>
      <c r="Q192" s="8"/>
    </row>
    <row r="193" spans="1:17" ht="63" hidden="1" customHeight="1" thickBot="1" x14ac:dyDescent="0.3">
      <c r="A193" s="8"/>
      <c r="B193" s="60" t="s">
        <v>308</v>
      </c>
      <c r="C193" s="61" t="s">
        <v>337</v>
      </c>
      <c r="D193" s="62" t="s">
        <v>18</v>
      </c>
      <c r="E193" s="63" t="s">
        <v>338</v>
      </c>
      <c r="F193" s="64">
        <v>0.25</v>
      </c>
      <c r="G193" s="63" t="s">
        <v>338</v>
      </c>
      <c r="H193" s="64">
        <v>0.25</v>
      </c>
      <c r="I193" s="63" t="s">
        <v>338</v>
      </c>
      <c r="J193" s="64">
        <v>0.25</v>
      </c>
      <c r="K193" s="63" t="s">
        <v>338</v>
      </c>
      <c r="L193" s="64">
        <v>0.25</v>
      </c>
      <c r="M193" s="65">
        <f t="shared" si="9"/>
        <v>1</v>
      </c>
      <c r="N193" s="66" t="s">
        <v>76</v>
      </c>
      <c r="O193" s="66"/>
      <c r="P193" s="66"/>
      <c r="Q193" s="8"/>
    </row>
    <row r="194" spans="1:17" ht="63" hidden="1" customHeight="1" thickBot="1" x14ac:dyDescent="0.3">
      <c r="A194" s="8"/>
      <c r="B194" s="60" t="s">
        <v>308</v>
      </c>
      <c r="C194" s="61" t="s">
        <v>337</v>
      </c>
      <c r="D194" s="62" t="s">
        <v>18</v>
      </c>
      <c r="E194" s="63" t="s">
        <v>339</v>
      </c>
      <c r="F194" s="63">
        <v>2</v>
      </c>
      <c r="G194" s="63" t="s">
        <v>339</v>
      </c>
      <c r="H194" s="63">
        <v>2</v>
      </c>
      <c r="I194" s="63" t="s">
        <v>339</v>
      </c>
      <c r="J194" s="63">
        <v>2</v>
      </c>
      <c r="K194" s="63" t="s">
        <v>339</v>
      </c>
      <c r="L194" s="63">
        <v>2</v>
      </c>
      <c r="M194" s="70">
        <f t="shared" si="9"/>
        <v>8</v>
      </c>
      <c r="N194" s="66" t="s">
        <v>76</v>
      </c>
      <c r="O194" s="66"/>
      <c r="P194" s="66"/>
      <c r="Q194" s="8"/>
    </row>
    <row r="195" spans="1:17" ht="63" hidden="1" customHeight="1" thickBot="1" x14ac:dyDescent="0.3">
      <c r="A195" s="8"/>
      <c r="B195" s="60" t="s">
        <v>308</v>
      </c>
      <c r="C195" s="61" t="s">
        <v>337</v>
      </c>
      <c r="D195" s="62" t="s">
        <v>18</v>
      </c>
      <c r="E195" s="63"/>
      <c r="F195" s="63"/>
      <c r="G195" s="63" t="s">
        <v>340</v>
      </c>
      <c r="H195" s="63">
        <v>1</v>
      </c>
      <c r="I195" s="63" t="s">
        <v>340</v>
      </c>
      <c r="J195" s="63">
        <v>1</v>
      </c>
      <c r="K195" s="63" t="s">
        <v>340</v>
      </c>
      <c r="L195" s="63">
        <v>1</v>
      </c>
      <c r="M195" s="70">
        <f t="shared" si="9"/>
        <v>3</v>
      </c>
      <c r="N195" s="66" t="s">
        <v>76</v>
      </c>
      <c r="O195" s="66"/>
      <c r="P195" s="66"/>
      <c r="Q195" s="8"/>
    </row>
    <row r="196" spans="1:17" ht="63" hidden="1" customHeight="1" thickBot="1" x14ac:dyDescent="0.3">
      <c r="A196" s="8"/>
      <c r="B196" s="60" t="s">
        <v>308</v>
      </c>
      <c r="C196" s="61" t="s">
        <v>337</v>
      </c>
      <c r="D196" s="62" t="s">
        <v>18</v>
      </c>
      <c r="E196" s="63" t="s">
        <v>341</v>
      </c>
      <c r="F196" s="63"/>
      <c r="G196" s="63" t="s">
        <v>342</v>
      </c>
      <c r="H196" s="63">
        <v>1</v>
      </c>
      <c r="I196" s="63" t="s">
        <v>342</v>
      </c>
      <c r="J196" s="63">
        <v>1</v>
      </c>
      <c r="K196" s="63" t="s">
        <v>342</v>
      </c>
      <c r="L196" s="63">
        <v>1</v>
      </c>
      <c r="M196" s="70">
        <f t="shared" si="9"/>
        <v>3</v>
      </c>
      <c r="N196" s="66" t="s">
        <v>76</v>
      </c>
      <c r="O196" s="73"/>
      <c r="P196" s="73"/>
      <c r="Q196" s="8"/>
    </row>
    <row r="197" spans="1:17" ht="63" hidden="1" customHeight="1" thickBot="1" x14ac:dyDescent="0.3">
      <c r="A197" s="8"/>
      <c r="B197" s="60" t="s">
        <v>308</v>
      </c>
      <c r="C197" s="61" t="s">
        <v>337</v>
      </c>
      <c r="D197" s="62" t="s">
        <v>18</v>
      </c>
      <c r="E197" s="69" t="s">
        <v>343</v>
      </c>
      <c r="F197" s="74">
        <v>2.5000000000000001E-2</v>
      </c>
      <c r="G197" s="69" t="s">
        <v>343</v>
      </c>
      <c r="H197" s="68">
        <v>0.03</v>
      </c>
      <c r="I197" s="69" t="s">
        <v>343</v>
      </c>
      <c r="J197" s="74">
        <v>3.5000000000000003E-2</v>
      </c>
      <c r="K197" s="69" t="s">
        <v>343</v>
      </c>
      <c r="L197" s="68">
        <v>0.04</v>
      </c>
      <c r="M197" s="65">
        <f t="shared" si="9"/>
        <v>0.13</v>
      </c>
      <c r="N197" s="66" t="s">
        <v>76</v>
      </c>
      <c r="O197" s="75"/>
      <c r="P197" s="75"/>
      <c r="Q197" s="8"/>
    </row>
    <row r="198" spans="1:17" ht="63" hidden="1" customHeight="1" thickBot="1" x14ac:dyDescent="0.3">
      <c r="A198" s="8"/>
      <c r="B198" s="60" t="s">
        <v>308</v>
      </c>
      <c r="C198" s="61" t="s">
        <v>344</v>
      </c>
      <c r="D198" s="62" t="s">
        <v>18</v>
      </c>
      <c r="E198" s="63" t="s">
        <v>345</v>
      </c>
      <c r="F198" s="64">
        <v>0.25</v>
      </c>
      <c r="G198" s="63" t="s">
        <v>346</v>
      </c>
      <c r="H198" s="64">
        <v>0.25</v>
      </c>
      <c r="I198" s="63" t="s">
        <v>346</v>
      </c>
      <c r="J198" s="64">
        <v>0.25</v>
      </c>
      <c r="K198" s="63" t="s">
        <v>346</v>
      </c>
      <c r="L198" s="64">
        <v>0.25</v>
      </c>
      <c r="M198" s="65">
        <f t="shared" si="9"/>
        <v>1</v>
      </c>
      <c r="N198" s="66" t="s">
        <v>76</v>
      </c>
      <c r="O198" s="66"/>
      <c r="P198" s="66"/>
      <c r="Q198" s="8"/>
    </row>
    <row r="199" spans="1:17" ht="63" hidden="1" customHeight="1" thickBot="1" x14ac:dyDescent="0.3">
      <c r="A199" s="8"/>
      <c r="B199" s="60" t="s">
        <v>308</v>
      </c>
      <c r="C199" s="61" t="s">
        <v>344</v>
      </c>
      <c r="D199" s="62" t="s">
        <v>18</v>
      </c>
      <c r="E199" s="69" t="s">
        <v>347</v>
      </c>
      <c r="F199" s="64">
        <v>0.25</v>
      </c>
      <c r="G199" s="69" t="s">
        <v>347</v>
      </c>
      <c r="H199" s="64">
        <v>0.25</v>
      </c>
      <c r="I199" s="69" t="s">
        <v>347</v>
      </c>
      <c r="J199" s="64">
        <v>0.25</v>
      </c>
      <c r="K199" s="69" t="s">
        <v>347</v>
      </c>
      <c r="L199" s="64">
        <v>0.25</v>
      </c>
      <c r="M199" s="65">
        <f t="shared" si="9"/>
        <v>1</v>
      </c>
      <c r="N199" s="70" t="s">
        <v>76</v>
      </c>
      <c r="O199" s="70"/>
      <c r="P199" s="70"/>
      <c r="Q199" s="8"/>
    </row>
    <row r="200" spans="1:17" ht="63" hidden="1" customHeight="1" thickBot="1" x14ac:dyDescent="0.3">
      <c r="A200" s="8"/>
      <c r="B200" s="60" t="s">
        <v>308</v>
      </c>
      <c r="C200" s="61" t="s">
        <v>344</v>
      </c>
      <c r="D200" s="62" t="s">
        <v>227</v>
      </c>
      <c r="E200" s="69" t="s">
        <v>348</v>
      </c>
      <c r="F200" s="68">
        <v>0.25</v>
      </c>
      <c r="G200" s="69" t="s">
        <v>348</v>
      </c>
      <c r="H200" s="68">
        <v>0.25</v>
      </c>
      <c r="I200" s="69" t="s">
        <v>348</v>
      </c>
      <c r="J200" s="68">
        <v>0.25</v>
      </c>
      <c r="K200" s="69" t="s">
        <v>348</v>
      </c>
      <c r="L200" s="68">
        <v>0.25</v>
      </c>
      <c r="M200" s="65">
        <f t="shared" si="9"/>
        <v>1</v>
      </c>
      <c r="N200" s="70" t="s">
        <v>96</v>
      </c>
      <c r="O200" s="70"/>
      <c r="P200" s="70"/>
      <c r="Q200" s="8"/>
    </row>
    <row r="201" spans="1:17" ht="63" hidden="1" customHeight="1" thickBot="1" x14ac:dyDescent="0.3">
      <c r="A201" s="8"/>
      <c r="B201" s="60" t="s">
        <v>308</v>
      </c>
      <c r="C201" s="61" t="s">
        <v>344</v>
      </c>
      <c r="D201" s="62" t="s">
        <v>227</v>
      </c>
      <c r="E201" s="69" t="s">
        <v>349</v>
      </c>
      <c r="F201" s="68">
        <v>0.25</v>
      </c>
      <c r="G201" s="69" t="s">
        <v>349</v>
      </c>
      <c r="H201" s="68">
        <v>0.25</v>
      </c>
      <c r="I201" s="69" t="s">
        <v>349</v>
      </c>
      <c r="J201" s="68">
        <v>0.25</v>
      </c>
      <c r="K201" s="69" t="s">
        <v>349</v>
      </c>
      <c r="L201" s="68">
        <v>0.25</v>
      </c>
      <c r="M201" s="65">
        <f t="shared" si="9"/>
        <v>1</v>
      </c>
      <c r="N201" s="70" t="s">
        <v>96</v>
      </c>
      <c r="O201" s="70"/>
      <c r="P201" s="70"/>
      <c r="Q201" s="8"/>
    </row>
    <row r="202" spans="1:17" ht="63" hidden="1" customHeight="1" thickBot="1" x14ac:dyDescent="0.3">
      <c r="A202" s="8"/>
      <c r="B202" s="60" t="s">
        <v>308</v>
      </c>
      <c r="C202" s="61" t="s">
        <v>344</v>
      </c>
      <c r="D202" s="62" t="s">
        <v>18</v>
      </c>
      <c r="E202" s="69" t="s">
        <v>350</v>
      </c>
      <c r="F202" s="64">
        <v>0.25</v>
      </c>
      <c r="G202" s="69" t="s">
        <v>350</v>
      </c>
      <c r="H202" s="64">
        <v>0.25</v>
      </c>
      <c r="I202" s="69" t="s">
        <v>350</v>
      </c>
      <c r="J202" s="64">
        <v>0.25</v>
      </c>
      <c r="K202" s="69" t="s">
        <v>350</v>
      </c>
      <c r="L202" s="64">
        <v>0.25</v>
      </c>
      <c r="M202" s="65">
        <f t="shared" si="9"/>
        <v>1</v>
      </c>
      <c r="N202" s="66" t="s">
        <v>100</v>
      </c>
      <c r="O202" s="70" t="s">
        <v>76</v>
      </c>
      <c r="P202" s="70"/>
      <c r="Q202" s="8"/>
    </row>
    <row r="203" spans="1:17" ht="63" hidden="1" customHeight="1" thickBot="1" x14ac:dyDescent="0.3">
      <c r="A203" s="8"/>
      <c r="B203" s="60" t="s">
        <v>308</v>
      </c>
      <c r="C203" s="61" t="s">
        <v>344</v>
      </c>
      <c r="D203" s="62" t="s">
        <v>18</v>
      </c>
      <c r="E203" s="69" t="s">
        <v>351</v>
      </c>
      <c r="F203" s="64">
        <v>0.25</v>
      </c>
      <c r="G203" s="69" t="s">
        <v>351</v>
      </c>
      <c r="H203" s="64">
        <v>0.25</v>
      </c>
      <c r="I203" s="69" t="s">
        <v>351</v>
      </c>
      <c r="J203" s="64">
        <v>0.25</v>
      </c>
      <c r="K203" s="69" t="s">
        <v>351</v>
      </c>
      <c r="L203" s="64">
        <v>0.25</v>
      </c>
      <c r="M203" s="65">
        <f t="shared" si="9"/>
        <v>1</v>
      </c>
      <c r="N203" s="70" t="s">
        <v>51</v>
      </c>
      <c r="O203" s="70" t="s">
        <v>76</v>
      </c>
      <c r="P203" s="70"/>
      <c r="Q203" s="8"/>
    </row>
    <row r="204" spans="1:17" ht="63" hidden="1" customHeight="1" thickBot="1" x14ac:dyDescent="0.3">
      <c r="A204" s="8"/>
      <c r="B204" s="60" t="s">
        <v>308</v>
      </c>
      <c r="C204" s="61" t="s">
        <v>352</v>
      </c>
      <c r="D204" s="62" t="s">
        <v>18</v>
      </c>
      <c r="E204" s="69" t="s">
        <v>353</v>
      </c>
      <c r="F204" s="74">
        <v>2.5000000000000001E-2</v>
      </c>
      <c r="G204" s="69" t="s">
        <v>353</v>
      </c>
      <c r="H204" s="74">
        <v>2.5000000000000001E-2</v>
      </c>
      <c r="I204" s="69" t="s">
        <v>353</v>
      </c>
      <c r="J204" s="74">
        <v>2.5000000000000001E-2</v>
      </c>
      <c r="K204" s="69" t="s">
        <v>353</v>
      </c>
      <c r="L204" s="74">
        <v>2.5000000000000001E-2</v>
      </c>
      <c r="M204" s="65">
        <f t="shared" si="9"/>
        <v>0.1</v>
      </c>
      <c r="N204" s="70" t="s">
        <v>76</v>
      </c>
      <c r="O204" s="70"/>
      <c r="P204" s="70"/>
      <c r="Q204" s="8"/>
    </row>
    <row r="205" spans="1:17" ht="63" hidden="1" customHeight="1" thickBot="1" x14ac:dyDescent="0.3">
      <c r="A205" s="8"/>
      <c r="B205" s="60" t="s">
        <v>308</v>
      </c>
      <c r="C205" s="61" t="s">
        <v>354</v>
      </c>
      <c r="D205" s="62" t="s">
        <v>18</v>
      </c>
      <c r="E205" s="69" t="s">
        <v>355</v>
      </c>
      <c r="F205" s="74">
        <v>2.5000000000000001E-2</v>
      </c>
      <c r="G205" s="69" t="s">
        <v>355</v>
      </c>
      <c r="H205" s="74">
        <v>2.5000000000000001E-2</v>
      </c>
      <c r="I205" s="69" t="s">
        <v>355</v>
      </c>
      <c r="J205" s="74">
        <v>2.5000000000000001E-2</v>
      </c>
      <c r="K205" s="69" t="s">
        <v>355</v>
      </c>
      <c r="L205" s="74">
        <v>2.5000000000000001E-2</v>
      </c>
      <c r="M205" s="65">
        <f t="shared" si="9"/>
        <v>0.1</v>
      </c>
      <c r="N205" s="70" t="s">
        <v>76</v>
      </c>
      <c r="O205" s="70"/>
      <c r="P205" s="70"/>
      <c r="Q205" s="8"/>
    </row>
    <row r="206" spans="1:17" ht="63" hidden="1" customHeight="1" thickBot="1" x14ac:dyDescent="0.3">
      <c r="A206" s="8"/>
      <c r="B206" s="60" t="s">
        <v>308</v>
      </c>
      <c r="C206" s="61" t="s">
        <v>354</v>
      </c>
      <c r="D206" s="62" t="s">
        <v>18</v>
      </c>
      <c r="E206" s="69" t="s">
        <v>356</v>
      </c>
      <c r="F206" s="69">
        <v>2</v>
      </c>
      <c r="G206" s="69" t="s">
        <v>356</v>
      </c>
      <c r="H206" s="69">
        <v>2</v>
      </c>
      <c r="I206" s="69" t="s">
        <v>356</v>
      </c>
      <c r="J206" s="69">
        <v>2</v>
      </c>
      <c r="K206" s="69" t="s">
        <v>356</v>
      </c>
      <c r="L206" s="69">
        <v>2</v>
      </c>
      <c r="M206" s="70">
        <f t="shared" si="9"/>
        <v>8</v>
      </c>
      <c r="N206" s="70" t="s">
        <v>76</v>
      </c>
      <c r="O206" s="70"/>
      <c r="P206" s="70"/>
      <c r="Q206" s="8"/>
    </row>
    <row r="207" spans="1:17" ht="63" hidden="1" customHeight="1" thickBot="1" x14ac:dyDescent="0.3">
      <c r="A207" s="8"/>
      <c r="B207" s="60" t="s">
        <v>308</v>
      </c>
      <c r="C207" s="61" t="s">
        <v>354</v>
      </c>
      <c r="D207" s="62" t="s">
        <v>18</v>
      </c>
      <c r="E207" s="69" t="s">
        <v>357</v>
      </c>
      <c r="F207" s="69">
        <v>2</v>
      </c>
      <c r="G207" s="69" t="s">
        <v>357</v>
      </c>
      <c r="H207" s="69">
        <v>2</v>
      </c>
      <c r="I207" s="69" t="s">
        <v>357</v>
      </c>
      <c r="J207" s="69">
        <v>2</v>
      </c>
      <c r="K207" s="69" t="s">
        <v>357</v>
      </c>
      <c r="L207" s="69">
        <v>2</v>
      </c>
      <c r="M207" s="70">
        <f t="shared" si="9"/>
        <v>8</v>
      </c>
      <c r="N207" s="70" t="s">
        <v>76</v>
      </c>
      <c r="O207" s="70"/>
      <c r="P207" s="70"/>
      <c r="Q207" s="8"/>
    </row>
    <row r="208" spans="1:17" ht="63" hidden="1" customHeight="1" thickBot="1" x14ac:dyDescent="0.3">
      <c r="A208" s="8"/>
      <c r="B208" s="60" t="s">
        <v>308</v>
      </c>
      <c r="C208" s="61" t="s">
        <v>354</v>
      </c>
      <c r="D208" s="62" t="s">
        <v>18</v>
      </c>
      <c r="E208" s="69" t="s">
        <v>358</v>
      </c>
      <c r="F208" s="69">
        <v>2</v>
      </c>
      <c r="G208" s="69" t="s">
        <v>358</v>
      </c>
      <c r="H208" s="69">
        <v>2</v>
      </c>
      <c r="I208" s="69" t="s">
        <v>358</v>
      </c>
      <c r="J208" s="69">
        <v>2</v>
      </c>
      <c r="K208" s="69" t="s">
        <v>358</v>
      </c>
      <c r="L208" s="69">
        <v>2</v>
      </c>
      <c r="M208" s="70">
        <f t="shared" si="9"/>
        <v>8</v>
      </c>
      <c r="N208" s="70" t="s">
        <v>76</v>
      </c>
      <c r="O208" s="70"/>
      <c r="P208" s="70"/>
      <c r="Q208" s="8"/>
    </row>
    <row r="209" spans="1:17" ht="63" hidden="1" customHeight="1" thickBot="1" x14ac:dyDescent="0.3">
      <c r="A209" s="8"/>
      <c r="B209" s="60" t="s">
        <v>308</v>
      </c>
      <c r="C209" s="61" t="s">
        <v>359</v>
      </c>
      <c r="D209" s="62" t="s">
        <v>18</v>
      </c>
      <c r="E209" s="69" t="s">
        <v>360</v>
      </c>
      <c r="F209" s="69">
        <v>1</v>
      </c>
      <c r="G209" s="69" t="s">
        <v>360</v>
      </c>
      <c r="H209" s="69">
        <v>1</v>
      </c>
      <c r="I209" s="69" t="s">
        <v>360</v>
      </c>
      <c r="J209" s="69">
        <v>1</v>
      </c>
      <c r="K209" s="69" t="s">
        <v>360</v>
      </c>
      <c r="L209" s="69">
        <v>1</v>
      </c>
      <c r="M209" s="70">
        <f t="shared" si="9"/>
        <v>4</v>
      </c>
      <c r="N209" s="70" t="s">
        <v>76</v>
      </c>
      <c r="O209" s="70"/>
      <c r="P209" s="70"/>
      <c r="Q209" s="8"/>
    </row>
    <row r="210" spans="1:17" ht="63" hidden="1" customHeight="1" thickBot="1" x14ac:dyDescent="0.3">
      <c r="A210" s="8"/>
      <c r="B210" s="60" t="s">
        <v>308</v>
      </c>
      <c r="C210" s="61" t="s">
        <v>359</v>
      </c>
      <c r="D210" s="62" t="s">
        <v>18</v>
      </c>
      <c r="E210" s="69" t="s">
        <v>361</v>
      </c>
      <c r="F210" s="69">
        <v>2</v>
      </c>
      <c r="G210" s="69" t="s">
        <v>361</v>
      </c>
      <c r="H210" s="69">
        <v>2</v>
      </c>
      <c r="I210" s="69" t="s">
        <v>361</v>
      </c>
      <c r="J210" s="69">
        <v>2</v>
      </c>
      <c r="K210" s="69" t="s">
        <v>361</v>
      </c>
      <c r="L210" s="69">
        <v>2</v>
      </c>
      <c r="M210" s="70">
        <f t="shared" si="9"/>
        <v>8</v>
      </c>
      <c r="N210" s="70" t="s">
        <v>76</v>
      </c>
      <c r="O210" s="70"/>
      <c r="P210" s="70"/>
      <c r="Q210" s="8"/>
    </row>
    <row r="211" spans="1:17" ht="63" hidden="1" customHeight="1" thickBot="1" x14ac:dyDescent="0.3">
      <c r="A211" s="8"/>
      <c r="B211" s="60" t="s">
        <v>308</v>
      </c>
      <c r="C211" s="61" t="s">
        <v>359</v>
      </c>
      <c r="D211" s="62" t="s">
        <v>18</v>
      </c>
      <c r="E211" s="69" t="s">
        <v>362</v>
      </c>
      <c r="F211" s="69">
        <v>2</v>
      </c>
      <c r="G211" s="69" t="s">
        <v>362</v>
      </c>
      <c r="H211" s="69">
        <v>2</v>
      </c>
      <c r="I211" s="69" t="s">
        <v>362</v>
      </c>
      <c r="J211" s="69">
        <v>2</v>
      </c>
      <c r="K211" s="69" t="s">
        <v>362</v>
      </c>
      <c r="L211" s="69">
        <v>2</v>
      </c>
      <c r="M211" s="70">
        <f t="shared" si="9"/>
        <v>8</v>
      </c>
      <c r="N211" s="70" t="s">
        <v>76</v>
      </c>
      <c r="O211" s="70"/>
      <c r="P211" s="70"/>
      <c r="Q211" s="8"/>
    </row>
    <row r="212" spans="1:17" ht="63" hidden="1" customHeight="1" thickBot="1" x14ac:dyDescent="0.3">
      <c r="A212" s="8"/>
      <c r="B212" s="60" t="s">
        <v>308</v>
      </c>
      <c r="C212" s="61" t="s">
        <v>359</v>
      </c>
      <c r="D212" s="62" t="s">
        <v>18</v>
      </c>
      <c r="E212" s="69" t="s">
        <v>363</v>
      </c>
      <c r="F212" s="69">
        <v>2</v>
      </c>
      <c r="G212" s="69" t="s">
        <v>363</v>
      </c>
      <c r="H212" s="69">
        <v>2</v>
      </c>
      <c r="I212" s="69" t="s">
        <v>363</v>
      </c>
      <c r="J212" s="69">
        <v>2</v>
      </c>
      <c r="K212" s="69" t="s">
        <v>363</v>
      </c>
      <c r="L212" s="69">
        <v>2</v>
      </c>
      <c r="M212" s="70">
        <f t="shared" si="9"/>
        <v>8</v>
      </c>
      <c r="N212" s="70" t="s">
        <v>76</v>
      </c>
      <c r="O212" s="70"/>
      <c r="P212" s="70"/>
      <c r="Q212" s="8"/>
    </row>
    <row r="213" spans="1:17" ht="63" hidden="1" customHeight="1" thickBot="1" x14ac:dyDescent="0.3">
      <c r="A213" s="8"/>
      <c r="B213" s="60" t="s">
        <v>308</v>
      </c>
      <c r="C213" s="61" t="s">
        <v>364</v>
      </c>
      <c r="D213" s="62" t="s">
        <v>18</v>
      </c>
      <c r="E213" s="63" t="s">
        <v>365</v>
      </c>
      <c r="F213" s="63">
        <v>6</v>
      </c>
      <c r="G213" s="63" t="s">
        <v>365</v>
      </c>
      <c r="H213" s="63">
        <v>6</v>
      </c>
      <c r="I213" s="63" t="s">
        <v>365</v>
      </c>
      <c r="J213" s="63">
        <v>6</v>
      </c>
      <c r="K213" s="63" t="s">
        <v>365</v>
      </c>
      <c r="L213" s="63">
        <v>6</v>
      </c>
      <c r="M213" s="70">
        <f t="shared" si="9"/>
        <v>24</v>
      </c>
      <c r="N213" s="70" t="s">
        <v>76</v>
      </c>
      <c r="O213" s="70"/>
      <c r="P213" s="70"/>
      <c r="Q213" s="8"/>
    </row>
    <row r="214" spans="1:17" ht="63" hidden="1" customHeight="1" thickBot="1" x14ac:dyDescent="0.3">
      <c r="A214" s="8"/>
      <c r="B214" s="60" t="s">
        <v>308</v>
      </c>
      <c r="C214" s="61" t="s">
        <v>366</v>
      </c>
      <c r="D214" s="62" t="s">
        <v>18</v>
      </c>
      <c r="E214" s="69" t="s">
        <v>367</v>
      </c>
      <c r="F214" s="68">
        <v>0.25</v>
      </c>
      <c r="G214" s="69" t="s">
        <v>367</v>
      </c>
      <c r="H214" s="68">
        <v>0.25</v>
      </c>
      <c r="I214" s="69" t="s">
        <v>367</v>
      </c>
      <c r="J214" s="68">
        <v>0.25</v>
      </c>
      <c r="K214" s="69" t="s">
        <v>367</v>
      </c>
      <c r="L214" s="68">
        <v>0.25</v>
      </c>
      <c r="M214" s="65">
        <f t="shared" si="9"/>
        <v>1</v>
      </c>
      <c r="N214" s="70" t="s">
        <v>30</v>
      </c>
      <c r="O214" s="70"/>
      <c r="P214" s="70"/>
      <c r="Q214" s="8"/>
    </row>
    <row r="215" spans="1:17" ht="63" hidden="1" customHeight="1" thickBot="1" x14ac:dyDescent="0.3">
      <c r="A215" s="8"/>
      <c r="B215" s="60" t="s">
        <v>308</v>
      </c>
      <c r="C215" s="61" t="s">
        <v>366</v>
      </c>
      <c r="D215" s="62" t="s">
        <v>18</v>
      </c>
      <c r="E215" s="69" t="s">
        <v>368</v>
      </c>
      <c r="F215" s="69">
        <v>2</v>
      </c>
      <c r="G215" s="69" t="s">
        <v>368</v>
      </c>
      <c r="H215" s="69">
        <v>2</v>
      </c>
      <c r="I215" s="69" t="s">
        <v>368</v>
      </c>
      <c r="J215" s="69">
        <v>2</v>
      </c>
      <c r="K215" s="69" t="s">
        <v>368</v>
      </c>
      <c r="L215" s="69">
        <v>2</v>
      </c>
      <c r="M215" s="70">
        <f t="shared" si="9"/>
        <v>8</v>
      </c>
      <c r="N215" s="70" t="s">
        <v>76</v>
      </c>
      <c r="O215" s="70"/>
      <c r="P215" s="70"/>
      <c r="Q215" s="8"/>
    </row>
    <row r="216" spans="1:17" ht="63" hidden="1" customHeight="1" thickBot="1" x14ac:dyDescent="0.3">
      <c r="A216" s="8"/>
      <c r="B216" s="60" t="s">
        <v>308</v>
      </c>
      <c r="C216" s="61" t="s">
        <v>369</v>
      </c>
      <c r="D216" s="62" t="s">
        <v>18</v>
      </c>
      <c r="E216" s="69" t="s">
        <v>370</v>
      </c>
      <c r="F216" s="68">
        <v>0.25</v>
      </c>
      <c r="G216" s="69" t="s">
        <v>370</v>
      </c>
      <c r="H216" s="68">
        <v>0.25</v>
      </c>
      <c r="I216" s="69" t="s">
        <v>370</v>
      </c>
      <c r="J216" s="68">
        <v>0.25</v>
      </c>
      <c r="K216" s="69" t="s">
        <v>370</v>
      </c>
      <c r="L216" s="68">
        <v>0.25</v>
      </c>
      <c r="M216" s="65">
        <f t="shared" si="9"/>
        <v>1</v>
      </c>
      <c r="N216" s="70" t="s">
        <v>76</v>
      </c>
      <c r="O216" s="70"/>
      <c r="P216" s="70"/>
      <c r="Q216" s="8"/>
    </row>
    <row r="217" spans="1:17" ht="63" hidden="1" customHeight="1" thickBot="1" x14ac:dyDescent="0.3">
      <c r="A217" s="8"/>
      <c r="B217" s="60" t="s">
        <v>308</v>
      </c>
      <c r="C217" s="61" t="s">
        <v>369</v>
      </c>
      <c r="D217" s="62" t="s">
        <v>18</v>
      </c>
      <c r="E217" s="69" t="s">
        <v>371</v>
      </c>
      <c r="F217" s="68">
        <v>0.25</v>
      </c>
      <c r="G217" s="69" t="s">
        <v>371</v>
      </c>
      <c r="H217" s="68">
        <v>0.25</v>
      </c>
      <c r="I217" s="69" t="s">
        <v>371</v>
      </c>
      <c r="J217" s="68">
        <v>0.25</v>
      </c>
      <c r="K217" s="69" t="s">
        <v>371</v>
      </c>
      <c r="L217" s="68">
        <v>0.25</v>
      </c>
      <c r="M217" s="65">
        <f t="shared" si="9"/>
        <v>1</v>
      </c>
      <c r="N217" s="70" t="s">
        <v>76</v>
      </c>
      <c r="O217" s="70"/>
      <c r="P217" s="70"/>
      <c r="Q217" s="8"/>
    </row>
    <row r="218" spans="1:17" ht="63" customHeight="1" thickBot="1" x14ac:dyDescent="0.3">
      <c r="A218" s="8"/>
      <c r="B218" s="76" t="s">
        <v>372</v>
      </c>
      <c r="C218" s="77" t="s">
        <v>373</v>
      </c>
      <c r="D218" s="78" t="s">
        <v>18</v>
      </c>
      <c r="E218" s="79" t="s">
        <v>374</v>
      </c>
      <c r="F218" s="79">
        <v>2</v>
      </c>
      <c r="G218" s="79" t="s">
        <v>374</v>
      </c>
      <c r="H218" s="79">
        <v>6</v>
      </c>
      <c r="I218" s="79" t="s">
        <v>374</v>
      </c>
      <c r="J218" s="79">
        <v>10</v>
      </c>
      <c r="K218" s="79" t="s">
        <v>374</v>
      </c>
      <c r="L218" s="79">
        <v>10</v>
      </c>
      <c r="M218" s="80">
        <f t="shared" si="9"/>
        <v>28</v>
      </c>
      <c r="N218" s="80" t="s">
        <v>148</v>
      </c>
      <c r="O218" s="80"/>
      <c r="P218" s="80"/>
      <c r="Q218" s="8"/>
    </row>
    <row r="219" spans="1:17" ht="63" customHeight="1" thickBot="1" x14ac:dyDescent="0.3">
      <c r="A219" s="8"/>
      <c r="B219" s="76" t="s">
        <v>372</v>
      </c>
      <c r="C219" s="77" t="s">
        <v>373</v>
      </c>
      <c r="D219" s="78" t="s">
        <v>18</v>
      </c>
      <c r="E219" s="79" t="s">
        <v>375</v>
      </c>
      <c r="F219" s="79">
        <v>4</v>
      </c>
      <c r="G219" s="79" t="s">
        <v>375</v>
      </c>
      <c r="H219" s="79">
        <v>8</v>
      </c>
      <c r="I219" s="79" t="s">
        <v>375</v>
      </c>
      <c r="J219" s="79">
        <v>8</v>
      </c>
      <c r="K219" s="79" t="s">
        <v>375</v>
      </c>
      <c r="L219" s="79">
        <v>8</v>
      </c>
      <c r="M219" s="80">
        <f t="shared" ref="M219:M250" si="10">F219+H219+J219+L219</f>
        <v>28</v>
      </c>
      <c r="N219" s="80" t="s">
        <v>148</v>
      </c>
      <c r="O219" s="80"/>
      <c r="P219" s="80"/>
      <c r="Q219" s="8"/>
    </row>
    <row r="220" spans="1:17" ht="63" customHeight="1" thickBot="1" x14ac:dyDescent="0.3">
      <c r="A220" s="8"/>
      <c r="B220" s="76" t="s">
        <v>372</v>
      </c>
      <c r="C220" s="77" t="s">
        <v>373</v>
      </c>
      <c r="D220" s="78" t="s">
        <v>18</v>
      </c>
      <c r="E220" s="79" t="s">
        <v>376</v>
      </c>
      <c r="F220" s="79">
        <v>70</v>
      </c>
      <c r="G220" s="79" t="s">
        <v>376</v>
      </c>
      <c r="H220" s="79">
        <v>70</v>
      </c>
      <c r="I220" s="79" t="s">
        <v>376</v>
      </c>
      <c r="J220" s="79">
        <v>70</v>
      </c>
      <c r="K220" s="79" t="s">
        <v>376</v>
      </c>
      <c r="L220" s="79">
        <v>70</v>
      </c>
      <c r="M220" s="80">
        <f t="shared" si="10"/>
        <v>280</v>
      </c>
      <c r="N220" s="80" t="s">
        <v>239</v>
      </c>
      <c r="O220" s="80"/>
      <c r="P220" s="80"/>
      <c r="Q220" s="8"/>
    </row>
    <row r="221" spans="1:17" ht="63" customHeight="1" thickBot="1" x14ac:dyDescent="0.3">
      <c r="A221" s="8"/>
      <c r="B221" s="76" t="s">
        <v>372</v>
      </c>
      <c r="C221" s="77" t="s">
        <v>373</v>
      </c>
      <c r="D221" s="78" t="s">
        <v>18</v>
      </c>
      <c r="E221" s="79" t="s">
        <v>377</v>
      </c>
      <c r="F221" s="79">
        <v>26</v>
      </c>
      <c r="G221" s="79" t="s">
        <v>377</v>
      </c>
      <c r="H221" s="79">
        <v>300</v>
      </c>
      <c r="I221" s="79" t="s">
        <v>377</v>
      </c>
      <c r="J221" s="79">
        <v>300</v>
      </c>
      <c r="K221" s="79" t="s">
        <v>377</v>
      </c>
      <c r="L221" s="79">
        <v>300</v>
      </c>
      <c r="M221" s="80">
        <f t="shared" si="10"/>
        <v>926</v>
      </c>
      <c r="N221" s="80" t="s">
        <v>239</v>
      </c>
      <c r="O221" s="80"/>
      <c r="P221" s="80"/>
      <c r="Q221" s="8"/>
    </row>
    <row r="222" spans="1:17" ht="63" customHeight="1" thickBot="1" x14ac:dyDescent="0.3">
      <c r="A222" s="8"/>
      <c r="B222" s="76" t="s">
        <v>372</v>
      </c>
      <c r="C222" s="77" t="s">
        <v>373</v>
      </c>
      <c r="D222" s="78" t="s">
        <v>18</v>
      </c>
      <c r="E222" s="79" t="s">
        <v>378</v>
      </c>
      <c r="F222" s="79">
        <v>61</v>
      </c>
      <c r="G222" s="79" t="s">
        <v>378</v>
      </c>
      <c r="H222" s="79">
        <v>100</v>
      </c>
      <c r="I222" s="79" t="s">
        <v>378</v>
      </c>
      <c r="J222" s="79">
        <v>100</v>
      </c>
      <c r="K222" s="79" t="s">
        <v>378</v>
      </c>
      <c r="L222" s="79">
        <v>100</v>
      </c>
      <c r="M222" s="80">
        <f t="shared" si="10"/>
        <v>361</v>
      </c>
      <c r="N222" s="80" t="s">
        <v>239</v>
      </c>
      <c r="O222" s="80"/>
      <c r="P222" s="80"/>
      <c r="Q222" s="8"/>
    </row>
    <row r="223" spans="1:17" ht="63" customHeight="1" thickBot="1" x14ac:dyDescent="0.3">
      <c r="A223" s="8"/>
      <c r="B223" s="76" t="s">
        <v>372</v>
      </c>
      <c r="C223" s="77" t="s">
        <v>373</v>
      </c>
      <c r="D223" s="78" t="s">
        <v>18</v>
      </c>
      <c r="E223" s="81"/>
      <c r="F223" s="81"/>
      <c r="G223" s="81" t="s">
        <v>379</v>
      </c>
      <c r="H223" s="82">
        <v>0.33329999999999999</v>
      </c>
      <c r="I223" s="81" t="s">
        <v>379</v>
      </c>
      <c r="J223" s="82">
        <v>0.33329999999999999</v>
      </c>
      <c r="K223" s="81" t="s">
        <v>379</v>
      </c>
      <c r="L223" s="82">
        <v>0.33329999999999999</v>
      </c>
      <c r="M223" s="83">
        <f t="shared" si="10"/>
        <v>0.99990000000000001</v>
      </c>
      <c r="N223" s="84" t="s">
        <v>18</v>
      </c>
      <c r="O223" s="84"/>
      <c r="P223" s="84"/>
      <c r="Q223" s="8"/>
    </row>
    <row r="224" spans="1:17" ht="63" customHeight="1" thickBot="1" x14ac:dyDescent="0.3">
      <c r="A224" s="8"/>
      <c r="B224" s="76" t="s">
        <v>372</v>
      </c>
      <c r="C224" s="77" t="s">
        <v>380</v>
      </c>
      <c r="D224" s="78" t="s">
        <v>18</v>
      </c>
      <c r="E224" s="81"/>
      <c r="F224" s="81"/>
      <c r="G224" s="79" t="s">
        <v>381</v>
      </c>
      <c r="H224" s="79">
        <v>3</v>
      </c>
      <c r="I224" s="79" t="s">
        <v>382</v>
      </c>
      <c r="J224" s="79">
        <v>2</v>
      </c>
      <c r="K224" s="79" t="s">
        <v>383</v>
      </c>
      <c r="L224" s="79">
        <v>2</v>
      </c>
      <c r="M224" s="80">
        <f t="shared" si="10"/>
        <v>7</v>
      </c>
      <c r="N224" s="80" t="s">
        <v>30</v>
      </c>
      <c r="O224" s="80"/>
      <c r="P224" s="80"/>
      <c r="Q224" s="8"/>
    </row>
    <row r="225" spans="1:17" ht="63" customHeight="1" thickBot="1" x14ac:dyDescent="0.3">
      <c r="A225" s="8"/>
      <c r="B225" s="76" t="s">
        <v>372</v>
      </c>
      <c r="C225" s="77" t="s">
        <v>380</v>
      </c>
      <c r="D225" s="78" t="s">
        <v>126</v>
      </c>
      <c r="E225" s="81"/>
      <c r="F225" s="81"/>
      <c r="G225" s="79" t="s">
        <v>384</v>
      </c>
      <c r="H225" s="85">
        <v>0.5</v>
      </c>
      <c r="I225" s="79" t="s">
        <v>385</v>
      </c>
      <c r="J225" s="85">
        <v>0.25</v>
      </c>
      <c r="K225" s="79" t="s">
        <v>385</v>
      </c>
      <c r="L225" s="85">
        <v>0.25</v>
      </c>
      <c r="M225" s="86">
        <f t="shared" si="10"/>
        <v>1</v>
      </c>
      <c r="N225" s="84" t="s">
        <v>100</v>
      </c>
      <c r="O225" s="80" t="s">
        <v>30</v>
      </c>
      <c r="P225" s="80"/>
      <c r="Q225" s="8"/>
    </row>
    <row r="226" spans="1:17" ht="63" hidden="1" customHeight="1" thickBot="1" x14ac:dyDescent="0.3">
      <c r="A226" s="8"/>
      <c r="B226" s="76" t="s">
        <v>372</v>
      </c>
      <c r="C226" s="77" t="s">
        <v>380</v>
      </c>
      <c r="D226" s="78" t="s">
        <v>18</v>
      </c>
      <c r="E226" s="81" t="s">
        <v>341</v>
      </c>
      <c r="F226" s="81"/>
      <c r="G226" s="81"/>
      <c r="H226" s="81"/>
      <c r="I226" s="81" t="s">
        <v>386</v>
      </c>
      <c r="J226" s="87">
        <v>0.25</v>
      </c>
      <c r="K226" s="81" t="s">
        <v>387</v>
      </c>
      <c r="L226" s="87">
        <v>0.75</v>
      </c>
      <c r="M226" s="86">
        <f t="shared" si="10"/>
        <v>1</v>
      </c>
      <c r="N226" s="84" t="s">
        <v>239</v>
      </c>
      <c r="O226" s="84"/>
      <c r="P226" s="84"/>
      <c r="Q226" s="8"/>
    </row>
    <row r="227" spans="1:17" ht="63" customHeight="1" thickBot="1" x14ac:dyDescent="0.3">
      <c r="A227" s="8"/>
      <c r="B227" s="76" t="s">
        <v>372</v>
      </c>
      <c r="C227" s="77" t="s">
        <v>380</v>
      </c>
      <c r="D227" s="78" t="s">
        <v>18</v>
      </c>
      <c r="E227" s="79" t="s">
        <v>319</v>
      </c>
      <c r="F227" s="79"/>
      <c r="G227" s="79" t="s">
        <v>388</v>
      </c>
      <c r="H227" s="79">
        <v>5</v>
      </c>
      <c r="I227" s="79" t="s">
        <v>388</v>
      </c>
      <c r="J227" s="79">
        <v>5</v>
      </c>
      <c r="K227" s="79" t="s">
        <v>388</v>
      </c>
      <c r="L227" s="79">
        <v>5</v>
      </c>
      <c r="M227" s="80">
        <f t="shared" si="10"/>
        <v>15</v>
      </c>
      <c r="N227" s="84" t="s">
        <v>239</v>
      </c>
      <c r="O227" s="80"/>
      <c r="P227" s="80"/>
      <c r="Q227" s="8"/>
    </row>
    <row r="228" spans="1:17" ht="63" customHeight="1" thickBot="1" x14ac:dyDescent="0.3">
      <c r="A228" s="8"/>
      <c r="B228" s="76" t="s">
        <v>372</v>
      </c>
      <c r="C228" s="77" t="s">
        <v>380</v>
      </c>
      <c r="D228" s="78" t="s">
        <v>18</v>
      </c>
      <c r="E228" s="79" t="s">
        <v>389</v>
      </c>
      <c r="F228" s="79">
        <v>1</v>
      </c>
      <c r="G228" s="79" t="s">
        <v>389</v>
      </c>
      <c r="H228" s="79">
        <v>1</v>
      </c>
      <c r="I228" s="79" t="s">
        <v>389</v>
      </c>
      <c r="J228" s="79">
        <v>1</v>
      </c>
      <c r="K228" s="79" t="s">
        <v>389</v>
      </c>
      <c r="L228" s="79">
        <v>1</v>
      </c>
      <c r="M228" s="80">
        <f t="shared" si="10"/>
        <v>4</v>
      </c>
      <c r="N228" s="84" t="s">
        <v>239</v>
      </c>
      <c r="O228" s="80"/>
      <c r="P228" s="80"/>
      <c r="Q228" s="8"/>
    </row>
    <row r="229" spans="1:17" ht="63" customHeight="1" thickBot="1" x14ac:dyDescent="0.3">
      <c r="A229" s="8"/>
      <c r="B229" s="76" t="s">
        <v>372</v>
      </c>
      <c r="C229" s="77" t="s">
        <v>390</v>
      </c>
      <c r="D229" s="78" t="s">
        <v>18</v>
      </c>
      <c r="E229" s="79" t="s">
        <v>391</v>
      </c>
      <c r="F229" s="79">
        <v>20</v>
      </c>
      <c r="G229" s="79" t="s">
        <v>391</v>
      </c>
      <c r="H229" s="79">
        <v>20</v>
      </c>
      <c r="I229" s="79" t="s">
        <v>391</v>
      </c>
      <c r="J229" s="79">
        <v>20</v>
      </c>
      <c r="K229" s="79" t="s">
        <v>391</v>
      </c>
      <c r="L229" s="79">
        <v>20</v>
      </c>
      <c r="M229" s="80">
        <f t="shared" si="10"/>
        <v>80</v>
      </c>
      <c r="N229" s="84" t="s">
        <v>239</v>
      </c>
      <c r="O229" s="80"/>
      <c r="P229" s="80"/>
      <c r="Q229" s="8"/>
    </row>
    <row r="230" spans="1:17" ht="63" customHeight="1" thickBot="1" x14ac:dyDescent="0.3">
      <c r="A230" s="8"/>
      <c r="B230" s="76" t="s">
        <v>372</v>
      </c>
      <c r="C230" s="77" t="s">
        <v>390</v>
      </c>
      <c r="D230" s="78" t="s">
        <v>18</v>
      </c>
      <c r="E230" s="79" t="s">
        <v>392</v>
      </c>
      <c r="F230" s="79">
        <v>20</v>
      </c>
      <c r="G230" s="79" t="s">
        <v>392</v>
      </c>
      <c r="H230" s="79">
        <v>20</v>
      </c>
      <c r="I230" s="79" t="s">
        <v>392</v>
      </c>
      <c r="J230" s="79">
        <v>20</v>
      </c>
      <c r="K230" s="79" t="s">
        <v>392</v>
      </c>
      <c r="L230" s="79">
        <v>20</v>
      </c>
      <c r="M230" s="80">
        <f t="shared" si="10"/>
        <v>80</v>
      </c>
      <c r="N230" s="84" t="s">
        <v>239</v>
      </c>
      <c r="O230" s="80"/>
      <c r="P230" s="80"/>
      <c r="Q230" s="8"/>
    </row>
    <row r="231" spans="1:17" ht="63" customHeight="1" thickBot="1" x14ac:dyDescent="0.3">
      <c r="A231" s="8"/>
      <c r="B231" s="76" t="s">
        <v>372</v>
      </c>
      <c r="C231" s="77" t="s">
        <v>390</v>
      </c>
      <c r="D231" s="78" t="s">
        <v>18</v>
      </c>
      <c r="E231" s="79" t="s">
        <v>393</v>
      </c>
      <c r="F231" s="79">
        <v>80</v>
      </c>
      <c r="G231" s="79" t="s">
        <v>393</v>
      </c>
      <c r="H231" s="79">
        <v>80</v>
      </c>
      <c r="I231" s="79" t="s">
        <v>393</v>
      </c>
      <c r="J231" s="79">
        <v>80</v>
      </c>
      <c r="K231" s="79" t="s">
        <v>393</v>
      </c>
      <c r="L231" s="79">
        <v>80</v>
      </c>
      <c r="M231" s="80">
        <f t="shared" si="10"/>
        <v>320</v>
      </c>
      <c r="N231" s="84" t="s">
        <v>239</v>
      </c>
      <c r="O231" s="80"/>
      <c r="P231" s="80"/>
      <c r="Q231" s="8"/>
    </row>
    <row r="232" spans="1:17" ht="63" customHeight="1" thickBot="1" x14ac:dyDescent="0.3">
      <c r="A232" s="8"/>
      <c r="B232" s="76" t="s">
        <v>372</v>
      </c>
      <c r="C232" s="77" t="s">
        <v>390</v>
      </c>
      <c r="D232" s="78" t="s">
        <v>18</v>
      </c>
      <c r="E232" s="79" t="s">
        <v>394</v>
      </c>
      <c r="F232" s="79">
        <v>60</v>
      </c>
      <c r="G232" s="79" t="s">
        <v>394</v>
      </c>
      <c r="H232" s="79">
        <v>65</v>
      </c>
      <c r="I232" s="79" t="s">
        <v>394</v>
      </c>
      <c r="J232" s="79">
        <v>66</v>
      </c>
      <c r="K232" s="79" t="s">
        <v>394</v>
      </c>
      <c r="L232" s="79">
        <v>67</v>
      </c>
      <c r="M232" s="80">
        <f t="shared" si="10"/>
        <v>258</v>
      </c>
      <c r="N232" s="84" t="s">
        <v>239</v>
      </c>
      <c r="O232" s="80"/>
      <c r="P232" s="80"/>
      <c r="Q232" s="8"/>
    </row>
    <row r="233" spans="1:17" ht="63" customHeight="1" thickBot="1" x14ac:dyDescent="0.3">
      <c r="A233" s="8"/>
      <c r="B233" s="76" t="s">
        <v>372</v>
      </c>
      <c r="C233" s="77" t="s">
        <v>390</v>
      </c>
      <c r="D233" s="78" t="s">
        <v>18</v>
      </c>
      <c r="E233" s="79" t="s">
        <v>395</v>
      </c>
      <c r="F233" s="79">
        <v>2</v>
      </c>
      <c r="G233" s="79" t="s">
        <v>395</v>
      </c>
      <c r="H233" s="79">
        <v>2</v>
      </c>
      <c r="I233" s="79" t="s">
        <v>395</v>
      </c>
      <c r="J233" s="79">
        <v>2</v>
      </c>
      <c r="K233" s="79" t="s">
        <v>395</v>
      </c>
      <c r="L233" s="79">
        <v>2</v>
      </c>
      <c r="M233" s="80">
        <f t="shared" si="10"/>
        <v>8</v>
      </c>
      <c r="N233" s="84" t="s">
        <v>239</v>
      </c>
      <c r="O233" s="80"/>
      <c r="P233" s="80"/>
      <c r="Q233" s="8"/>
    </row>
    <row r="234" spans="1:17" ht="63" customHeight="1" thickBot="1" x14ac:dyDescent="0.3">
      <c r="A234" s="8"/>
      <c r="B234" s="76" t="s">
        <v>372</v>
      </c>
      <c r="C234" s="77" t="s">
        <v>396</v>
      </c>
      <c r="D234" s="78" t="s">
        <v>18</v>
      </c>
      <c r="E234" s="79" t="s">
        <v>397</v>
      </c>
      <c r="F234" s="79">
        <v>100</v>
      </c>
      <c r="G234" s="79" t="s">
        <v>397</v>
      </c>
      <c r="H234" s="79">
        <v>100</v>
      </c>
      <c r="I234" s="79" t="s">
        <v>397</v>
      </c>
      <c r="J234" s="79">
        <v>100</v>
      </c>
      <c r="K234" s="79" t="s">
        <v>397</v>
      </c>
      <c r="L234" s="79">
        <v>100</v>
      </c>
      <c r="M234" s="80">
        <f t="shared" si="10"/>
        <v>400</v>
      </c>
      <c r="N234" s="84" t="s">
        <v>239</v>
      </c>
      <c r="O234" s="80"/>
      <c r="P234" s="80"/>
      <c r="Q234" s="8"/>
    </row>
    <row r="235" spans="1:17" ht="63" customHeight="1" thickBot="1" x14ac:dyDescent="0.3">
      <c r="A235" s="8"/>
      <c r="B235" s="76" t="s">
        <v>372</v>
      </c>
      <c r="C235" s="77" t="s">
        <v>396</v>
      </c>
      <c r="D235" s="78" t="s">
        <v>18</v>
      </c>
      <c r="E235" s="79" t="s">
        <v>398</v>
      </c>
      <c r="F235" s="79">
        <v>100</v>
      </c>
      <c r="G235" s="79" t="s">
        <v>398</v>
      </c>
      <c r="H235" s="79">
        <v>100</v>
      </c>
      <c r="I235" s="79" t="s">
        <v>398</v>
      </c>
      <c r="J235" s="79">
        <v>100</v>
      </c>
      <c r="K235" s="79" t="s">
        <v>398</v>
      </c>
      <c r="L235" s="79">
        <v>100</v>
      </c>
      <c r="M235" s="80">
        <f t="shared" si="10"/>
        <v>400</v>
      </c>
      <c r="N235" s="84" t="s">
        <v>239</v>
      </c>
      <c r="O235" s="80"/>
      <c r="P235" s="80"/>
      <c r="Q235" s="8"/>
    </row>
    <row r="236" spans="1:17" ht="63" customHeight="1" thickBot="1" x14ac:dyDescent="0.3">
      <c r="A236" s="8"/>
      <c r="B236" s="76" t="s">
        <v>372</v>
      </c>
      <c r="C236" s="77" t="s">
        <v>396</v>
      </c>
      <c r="D236" s="78" t="s">
        <v>18</v>
      </c>
      <c r="E236" s="79" t="s">
        <v>319</v>
      </c>
      <c r="F236" s="79"/>
      <c r="G236" s="79" t="s">
        <v>399</v>
      </c>
      <c r="H236" s="79">
        <v>4</v>
      </c>
      <c r="I236" s="79" t="s">
        <v>399</v>
      </c>
      <c r="J236" s="79">
        <v>4</v>
      </c>
      <c r="K236" s="79" t="s">
        <v>399</v>
      </c>
      <c r="L236" s="79">
        <v>4</v>
      </c>
      <c r="M236" s="80">
        <f t="shared" si="10"/>
        <v>12</v>
      </c>
      <c r="N236" s="84" t="s">
        <v>239</v>
      </c>
      <c r="O236" s="80"/>
      <c r="P236" s="80"/>
      <c r="Q236" s="8"/>
    </row>
    <row r="237" spans="1:17" ht="63" customHeight="1" thickBot="1" x14ac:dyDescent="0.3">
      <c r="A237" s="8"/>
      <c r="B237" s="76" t="s">
        <v>372</v>
      </c>
      <c r="C237" s="77" t="s">
        <v>396</v>
      </c>
      <c r="D237" s="78" t="s">
        <v>18</v>
      </c>
      <c r="E237" s="79" t="s">
        <v>319</v>
      </c>
      <c r="F237" s="79"/>
      <c r="G237" s="79" t="s">
        <v>400</v>
      </c>
      <c r="H237" s="79">
        <v>1</v>
      </c>
      <c r="I237" s="79" t="s">
        <v>319</v>
      </c>
      <c r="J237" s="79"/>
      <c r="K237" s="79" t="s">
        <v>319</v>
      </c>
      <c r="L237" s="79"/>
      <c r="M237" s="80">
        <f t="shared" si="10"/>
        <v>1</v>
      </c>
      <c r="N237" s="84" t="s">
        <v>239</v>
      </c>
      <c r="O237" s="80"/>
      <c r="P237" s="80"/>
      <c r="Q237" s="8"/>
    </row>
    <row r="238" spans="1:17" ht="63" customHeight="1" thickBot="1" x14ac:dyDescent="0.3">
      <c r="A238" s="8"/>
      <c r="B238" s="76" t="s">
        <v>372</v>
      </c>
      <c r="C238" s="77" t="s">
        <v>401</v>
      </c>
      <c r="D238" s="78" t="s">
        <v>18</v>
      </c>
      <c r="E238" s="79" t="s">
        <v>319</v>
      </c>
      <c r="F238" s="88"/>
      <c r="G238" s="79" t="s">
        <v>402</v>
      </c>
      <c r="H238" s="79">
        <v>70</v>
      </c>
      <c r="I238" s="79" t="s">
        <v>402</v>
      </c>
      <c r="J238" s="79">
        <v>70</v>
      </c>
      <c r="K238" s="79" t="s">
        <v>402</v>
      </c>
      <c r="L238" s="79">
        <v>70</v>
      </c>
      <c r="M238" s="80">
        <f t="shared" si="10"/>
        <v>210</v>
      </c>
      <c r="N238" s="84" t="s">
        <v>239</v>
      </c>
      <c r="O238" s="80"/>
      <c r="P238" s="80"/>
      <c r="Q238" s="8"/>
    </row>
    <row r="239" spans="1:17" ht="63" customHeight="1" thickBot="1" x14ac:dyDescent="0.3">
      <c r="A239" s="8"/>
      <c r="B239" s="76" t="s">
        <v>372</v>
      </c>
      <c r="C239" s="77" t="s">
        <v>401</v>
      </c>
      <c r="D239" s="78" t="s">
        <v>18</v>
      </c>
      <c r="E239" s="79" t="s">
        <v>319</v>
      </c>
      <c r="F239" s="88"/>
      <c r="G239" s="79" t="s">
        <v>403</v>
      </c>
      <c r="H239" s="79">
        <v>250</v>
      </c>
      <c r="I239" s="79" t="s">
        <v>403</v>
      </c>
      <c r="J239" s="79">
        <v>250</v>
      </c>
      <c r="K239" s="79" t="s">
        <v>403</v>
      </c>
      <c r="L239" s="79">
        <v>250</v>
      </c>
      <c r="M239" s="80">
        <f t="shared" si="10"/>
        <v>750</v>
      </c>
      <c r="N239" s="84" t="s">
        <v>239</v>
      </c>
      <c r="O239" s="80"/>
      <c r="P239" s="80"/>
      <c r="Q239" s="8"/>
    </row>
    <row r="240" spans="1:17" ht="63" customHeight="1" thickBot="1" x14ac:dyDescent="0.3">
      <c r="A240" s="8"/>
      <c r="B240" s="76" t="s">
        <v>372</v>
      </c>
      <c r="C240" s="77" t="s">
        <v>401</v>
      </c>
      <c r="D240" s="78" t="s">
        <v>18</v>
      </c>
      <c r="E240" s="79" t="s">
        <v>404</v>
      </c>
      <c r="F240" s="79">
        <v>6</v>
      </c>
      <c r="G240" s="79" t="s">
        <v>404</v>
      </c>
      <c r="H240" s="79">
        <v>6</v>
      </c>
      <c r="I240" s="79" t="s">
        <v>404</v>
      </c>
      <c r="J240" s="79">
        <v>6</v>
      </c>
      <c r="K240" s="79" t="s">
        <v>404</v>
      </c>
      <c r="L240" s="79">
        <v>6</v>
      </c>
      <c r="M240" s="80">
        <f t="shared" si="10"/>
        <v>24</v>
      </c>
      <c r="N240" s="84" t="s">
        <v>239</v>
      </c>
      <c r="O240" s="80"/>
      <c r="P240" s="80"/>
      <c r="Q240" s="8"/>
    </row>
    <row r="241" spans="1:17" ht="63" hidden="1" customHeight="1" thickBot="1" x14ac:dyDescent="0.3">
      <c r="A241" s="8"/>
      <c r="B241" s="89" t="s">
        <v>405</v>
      </c>
      <c r="C241" s="90" t="s">
        <v>406</v>
      </c>
      <c r="D241" s="91" t="s">
        <v>126</v>
      </c>
      <c r="E241" s="92" t="s">
        <v>407</v>
      </c>
      <c r="F241" s="93">
        <v>0.2</v>
      </c>
      <c r="G241" s="92" t="s">
        <v>407</v>
      </c>
      <c r="H241" s="93">
        <v>0.25</v>
      </c>
      <c r="I241" s="92" t="s">
        <v>407</v>
      </c>
      <c r="J241" s="93">
        <v>0.25</v>
      </c>
      <c r="K241" s="92" t="s">
        <v>407</v>
      </c>
      <c r="L241" s="93">
        <v>0.25</v>
      </c>
      <c r="M241" s="94">
        <f t="shared" si="10"/>
        <v>0.95</v>
      </c>
      <c r="N241" s="95" t="s">
        <v>43</v>
      </c>
      <c r="O241" s="95"/>
      <c r="P241" s="95"/>
      <c r="Q241" s="8"/>
    </row>
    <row r="242" spans="1:17" ht="63" hidden="1" customHeight="1" thickBot="1" x14ac:dyDescent="0.3">
      <c r="A242" s="8"/>
      <c r="B242" s="89" t="s">
        <v>405</v>
      </c>
      <c r="C242" s="90" t="s">
        <v>406</v>
      </c>
      <c r="D242" s="91" t="s">
        <v>126</v>
      </c>
      <c r="E242" s="92" t="s">
        <v>408</v>
      </c>
      <c r="F242" s="93">
        <v>0.2</v>
      </c>
      <c r="G242" s="92" t="s">
        <v>408</v>
      </c>
      <c r="H242" s="93">
        <v>0.25</v>
      </c>
      <c r="I242" s="92" t="s">
        <v>408</v>
      </c>
      <c r="J242" s="93">
        <v>0.25</v>
      </c>
      <c r="K242" s="92" t="s">
        <v>408</v>
      </c>
      <c r="L242" s="93">
        <v>0.25</v>
      </c>
      <c r="M242" s="94">
        <f t="shared" si="10"/>
        <v>0.95</v>
      </c>
      <c r="N242" s="95" t="s">
        <v>43</v>
      </c>
      <c r="O242" s="95"/>
      <c r="P242" s="95"/>
      <c r="Q242" s="8"/>
    </row>
    <row r="243" spans="1:17" ht="63" hidden="1" customHeight="1" thickBot="1" x14ac:dyDescent="0.3">
      <c r="A243" s="8"/>
      <c r="B243" s="89" t="s">
        <v>405</v>
      </c>
      <c r="C243" s="90" t="s">
        <v>406</v>
      </c>
      <c r="D243" s="91" t="s">
        <v>126</v>
      </c>
      <c r="E243" s="92" t="s">
        <v>409</v>
      </c>
      <c r="F243" s="93">
        <v>0.25</v>
      </c>
      <c r="G243" s="92" t="s">
        <v>409</v>
      </c>
      <c r="H243" s="93">
        <v>0.25</v>
      </c>
      <c r="I243" s="92" t="s">
        <v>409</v>
      </c>
      <c r="J243" s="93">
        <v>0.25</v>
      </c>
      <c r="K243" s="92" t="s">
        <v>409</v>
      </c>
      <c r="L243" s="93">
        <v>0.25</v>
      </c>
      <c r="M243" s="94">
        <f t="shared" si="10"/>
        <v>1</v>
      </c>
      <c r="N243" s="95" t="s">
        <v>43</v>
      </c>
      <c r="O243" s="95"/>
      <c r="P243" s="95"/>
      <c r="Q243" s="8"/>
    </row>
    <row r="244" spans="1:17" ht="63" hidden="1" customHeight="1" thickBot="1" x14ac:dyDescent="0.3">
      <c r="A244" s="8"/>
      <c r="B244" s="89" t="s">
        <v>405</v>
      </c>
      <c r="C244" s="90" t="s">
        <v>406</v>
      </c>
      <c r="D244" s="91" t="s">
        <v>126</v>
      </c>
      <c r="E244" s="92" t="s">
        <v>410</v>
      </c>
      <c r="F244" s="93">
        <v>0.25</v>
      </c>
      <c r="G244" s="92" t="s">
        <v>410</v>
      </c>
      <c r="H244" s="93">
        <v>0.25</v>
      </c>
      <c r="I244" s="92" t="s">
        <v>410</v>
      </c>
      <c r="J244" s="93">
        <v>0.25</v>
      </c>
      <c r="K244" s="92" t="s">
        <v>410</v>
      </c>
      <c r="L244" s="93">
        <v>0.25</v>
      </c>
      <c r="M244" s="94">
        <f t="shared" si="10"/>
        <v>1</v>
      </c>
      <c r="N244" s="95" t="s">
        <v>43</v>
      </c>
      <c r="O244" s="95"/>
      <c r="P244" s="95"/>
      <c r="Q244" s="8"/>
    </row>
    <row r="245" spans="1:17" ht="63" hidden="1" customHeight="1" thickBot="1" x14ac:dyDescent="0.3">
      <c r="A245" s="8"/>
      <c r="B245" s="89" t="s">
        <v>405</v>
      </c>
      <c r="C245" s="90" t="s">
        <v>406</v>
      </c>
      <c r="D245" s="91" t="s">
        <v>126</v>
      </c>
      <c r="E245" s="96"/>
      <c r="F245" s="92"/>
      <c r="G245" s="96" t="s">
        <v>411</v>
      </c>
      <c r="H245" s="93">
        <v>0.25</v>
      </c>
      <c r="I245" s="92" t="s">
        <v>411</v>
      </c>
      <c r="J245" s="94">
        <v>0.25</v>
      </c>
      <c r="K245" s="96" t="s">
        <v>411</v>
      </c>
      <c r="L245" s="93">
        <v>0.25</v>
      </c>
      <c r="M245" s="94">
        <f t="shared" si="10"/>
        <v>0.75</v>
      </c>
      <c r="N245" s="95" t="s">
        <v>43</v>
      </c>
      <c r="O245" s="96" t="s">
        <v>100</v>
      </c>
      <c r="P245" s="96"/>
      <c r="Q245" s="8"/>
    </row>
    <row r="246" spans="1:17" ht="63" hidden="1" customHeight="1" thickBot="1" x14ac:dyDescent="0.3">
      <c r="A246" s="8"/>
      <c r="B246" s="89" t="s">
        <v>405</v>
      </c>
      <c r="C246" s="90" t="s">
        <v>406</v>
      </c>
      <c r="D246" s="91" t="s">
        <v>126</v>
      </c>
      <c r="E246" s="97"/>
      <c r="F246" s="97"/>
      <c r="G246" s="92" t="s">
        <v>412</v>
      </c>
      <c r="H246" s="98">
        <v>0.33329999999999999</v>
      </c>
      <c r="I246" s="92" t="s">
        <v>412</v>
      </c>
      <c r="J246" s="98">
        <v>0.33329999999999999</v>
      </c>
      <c r="K246" s="92" t="s">
        <v>413</v>
      </c>
      <c r="L246" s="98">
        <v>0.33329999999999999</v>
      </c>
      <c r="M246" s="94">
        <f t="shared" si="10"/>
        <v>0.99990000000000001</v>
      </c>
      <c r="N246" s="95" t="s">
        <v>43</v>
      </c>
      <c r="O246" s="95"/>
      <c r="P246" s="95"/>
      <c r="Q246" s="8"/>
    </row>
    <row r="247" spans="1:17" ht="63" hidden="1" customHeight="1" thickBot="1" x14ac:dyDescent="0.3">
      <c r="A247" s="8"/>
      <c r="B247" s="89" t="s">
        <v>405</v>
      </c>
      <c r="C247" s="90" t="s">
        <v>406</v>
      </c>
      <c r="D247" s="91" t="s">
        <v>126</v>
      </c>
      <c r="E247" s="92"/>
      <c r="F247" s="93"/>
      <c r="G247" s="92" t="s">
        <v>414</v>
      </c>
      <c r="H247" s="93">
        <v>0.33329999999999999</v>
      </c>
      <c r="I247" s="92" t="s">
        <v>414</v>
      </c>
      <c r="J247" s="93">
        <v>0.33329999999999999</v>
      </c>
      <c r="K247" s="92" t="s">
        <v>414</v>
      </c>
      <c r="L247" s="93">
        <v>0.33329999999999999</v>
      </c>
      <c r="M247" s="94">
        <f t="shared" si="10"/>
        <v>0.99990000000000001</v>
      </c>
      <c r="N247" s="95" t="s">
        <v>38</v>
      </c>
      <c r="O247" s="95"/>
      <c r="P247" s="95"/>
      <c r="Q247" s="8"/>
    </row>
    <row r="248" spans="1:17" ht="63" hidden="1" customHeight="1" thickBot="1" x14ac:dyDescent="0.3">
      <c r="A248" s="8"/>
      <c r="B248" s="89" t="s">
        <v>405</v>
      </c>
      <c r="C248" s="90" t="s">
        <v>406</v>
      </c>
      <c r="D248" s="91" t="s">
        <v>126</v>
      </c>
      <c r="E248" s="92"/>
      <c r="F248" s="93"/>
      <c r="G248" s="92" t="s">
        <v>415</v>
      </c>
      <c r="H248" s="93">
        <v>0.25</v>
      </c>
      <c r="I248" s="92" t="s">
        <v>415</v>
      </c>
      <c r="J248" s="93">
        <v>0.25</v>
      </c>
      <c r="K248" s="92" t="s">
        <v>415</v>
      </c>
      <c r="L248" s="93">
        <v>0.25</v>
      </c>
      <c r="M248" s="94">
        <f t="shared" si="10"/>
        <v>0.75</v>
      </c>
      <c r="N248" s="95" t="s">
        <v>38</v>
      </c>
      <c r="O248" s="95"/>
      <c r="P248" s="95"/>
      <c r="Q248" s="8"/>
    </row>
    <row r="249" spans="1:17" ht="63" hidden="1" customHeight="1" thickBot="1" x14ac:dyDescent="0.3">
      <c r="A249" s="8"/>
      <c r="B249" s="89" t="s">
        <v>405</v>
      </c>
      <c r="C249" s="90" t="s">
        <v>406</v>
      </c>
      <c r="D249" s="91" t="s">
        <v>126</v>
      </c>
      <c r="E249" s="97"/>
      <c r="F249" s="97"/>
      <c r="G249" s="92" t="s">
        <v>416</v>
      </c>
      <c r="H249" s="93">
        <v>0.3</v>
      </c>
      <c r="I249" s="92" t="s">
        <v>416</v>
      </c>
      <c r="J249" s="93">
        <v>0.3</v>
      </c>
      <c r="K249" s="92" t="s">
        <v>416</v>
      </c>
      <c r="L249" s="93">
        <v>0.3</v>
      </c>
      <c r="M249" s="94">
        <f t="shared" si="10"/>
        <v>0.89999999999999991</v>
      </c>
      <c r="N249" s="95" t="s">
        <v>417</v>
      </c>
      <c r="O249" s="95"/>
      <c r="P249" s="95"/>
      <c r="Q249" s="8"/>
    </row>
    <row r="250" spans="1:17" ht="63" hidden="1" customHeight="1" thickBot="1" x14ac:dyDescent="0.3">
      <c r="A250" s="8"/>
      <c r="B250" s="89" t="s">
        <v>405</v>
      </c>
      <c r="C250" s="90" t="s">
        <v>406</v>
      </c>
      <c r="D250" s="91" t="s">
        <v>126</v>
      </c>
      <c r="E250" s="92" t="s">
        <v>418</v>
      </c>
      <c r="F250" s="92">
        <v>7</v>
      </c>
      <c r="G250" s="92" t="s">
        <v>418</v>
      </c>
      <c r="H250" s="92">
        <v>7</v>
      </c>
      <c r="I250" s="92" t="s">
        <v>418</v>
      </c>
      <c r="J250" s="92">
        <v>7</v>
      </c>
      <c r="K250" s="92" t="s">
        <v>418</v>
      </c>
      <c r="L250" s="92">
        <v>7</v>
      </c>
      <c r="M250" s="95">
        <f t="shared" si="10"/>
        <v>28</v>
      </c>
      <c r="N250" s="95" t="s">
        <v>48</v>
      </c>
      <c r="O250" s="99"/>
      <c r="P250" s="99"/>
      <c r="Q250" s="8"/>
    </row>
    <row r="251" spans="1:17" ht="63" hidden="1" customHeight="1" thickBot="1" x14ac:dyDescent="0.3">
      <c r="A251" s="8"/>
      <c r="B251" s="89" t="s">
        <v>405</v>
      </c>
      <c r="C251" s="90" t="s">
        <v>406</v>
      </c>
      <c r="D251" s="91" t="s">
        <v>126</v>
      </c>
      <c r="E251" s="92" t="s">
        <v>419</v>
      </c>
      <c r="F251" s="93">
        <v>0.25</v>
      </c>
      <c r="G251" s="92" t="s">
        <v>419</v>
      </c>
      <c r="H251" s="93">
        <v>0.25</v>
      </c>
      <c r="I251" s="92" t="s">
        <v>419</v>
      </c>
      <c r="J251" s="93">
        <v>0.25</v>
      </c>
      <c r="K251" s="92" t="s">
        <v>419</v>
      </c>
      <c r="L251" s="93">
        <v>0.25</v>
      </c>
      <c r="M251" s="94">
        <f t="shared" ref="M251:M282" si="11">F251+H251+J251+L251</f>
        <v>1</v>
      </c>
      <c r="N251" s="97" t="s">
        <v>100</v>
      </c>
      <c r="O251" s="92"/>
      <c r="P251" s="92"/>
      <c r="Q251" s="8"/>
    </row>
    <row r="252" spans="1:17" ht="63" hidden="1" customHeight="1" thickBot="1" x14ac:dyDescent="0.3">
      <c r="A252" s="8"/>
      <c r="B252" s="89" t="s">
        <v>405</v>
      </c>
      <c r="C252" s="90" t="s">
        <v>406</v>
      </c>
      <c r="D252" s="91" t="s">
        <v>126</v>
      </c>
      <c r="E252" s="92" t="s">
        <v>420</v>
      </c>
      <c r="F252" s="93">
        <v>1</v>
      </c>
      <c r="G252" s="92"/>
      <c r="H252" s="92"/>
      <c r="I252" s="92"/>
      <c r="J252" s="92"/>
      <c r="K252" s="92"/>
      <c r="L252" s="92"/>
      <c r="M252" s="94">
        <f t="shared" si="11"/>
        <v>1</v>
      </c>
      <c r="N252" s="97" t="s">
        <v>100</v>
      </c>
      <c r="O252" s="92"/>
      <c r="P252" s="92"/>
      <c r="Q252" s="8"/>
    </row>
    <row r="253" spans="1:17" ht="63" hidden="1" customHeight="1" thickBot="1" x14ac:dyDescent="0.3">
      <c r="A253" s="8"/>
      <c r="B253" s="89" t="s">
        <v>405</v>
      </c>
      <c r="C253" s="90" t="s">
        <v>406</v>
      </c>
      <c r="D253" s="91" t="s">
        <v>126</v>
      </c>
      <c r="E253" s="92" t="s">
        <v>421</v>
      </c>
      <c r="F253" s="93">
        <v>0.25</v>
      </c>
      <c r="G253" s="92" t="s">
        <v>422</v>
      </c>
      <c r="H253" s="93">
        <v>0.25</v>
      </c>
      <c r="I253" s="92" t="s">
        <v>422</v>
      </c>
      <c r="J253" s="93">
        <v>0.25</v>
      </c>
      <c r="K253" s="92" t="s">
        <v>422</v>
      </c>
      <c r="L253" s="93">
        <v>0.25</v>
      </c>
      <c r="M253" s="94">
        <f t="shared" si="11"/>
        <v>1</v>
      </c>
      <c r="N253" s="100" t="s">
        <v>100</v>
      </c>
      <c r="O253" s="92"/>
      <c r="P253" s="92"/>
      <c r="Q253" s="8"/>
    </row>
    <row r="254" spans="1:17" ht="63" hidden="1" customHeight="1" thickBot="1" x14ac:dyDescent="0.3">
      <c r="A254" s="8"/>
      <c r="B254" s="89" t="s">
        <v>405</v>
      </c>
      <c r="C254" s="90" t="s">
        <v>406</v>
      </c>
      <c r="D254" s="91" t="s">
        <v>126</v>
      </c>
      <c r="E254" s="92" t="s">
        <v>423</v>
      </c>
      <c r="F254" s="93">
        <v>0.25</v>
      </c>
      <c r="G254" s="92" t="s">
        <v>423</v>
      </c>
      <c r="H254" s="93">
        <v>0.25</v>
      </c>
      <c r="I254" s="92" t="s">
        <v>423</v>
      </c>
      <c r="J254" s="93">
        <v>0.25</v>
      </c>
      <c r="K254" s="92" t="s">
        <v>423</v>
      </c>
      <c r="L254" s="93">
        <v>0.25</v>
      </c>
      <c r="M254" s="94">
        <f t="shared" si="11"/>
        <v>1</v>
      </c>
      <c r="N254" s="100" t="s">
        <v>100</v>
      </c>
      <c r="O254" s="92"/>
      <c r="P254" s="92"/>
      <c r="Q254" s="8"/>
    </row>
    <row r="255" spans="1:17" ht="63" hidden="1" customHeight="1" thickBot="1" x14ac:dyDescent="0.3">
      <c r="A255" s="8"/>
      <c r="B255" s="89" t="s">
        <v>405</v>
      </c>
      <c r="C255" s="90" t="s">
        <v>406</v>
      </c>
      <c r="D255" s="91" t="s">
        <v>126</v>
      </c>
      <c r="E255" s="101" t="s">
        <v>424</v>
      </c>
      <c r="F255" s="93">
        <v>0.5</v>
      </c>
      <c r="G255" s="101" t="s">
        <v>424</v>
      </c>
      <c r="H255" s="93">
        <v>0.5</v>
      </c>
      <c r="I255" s="92"/>
      <c r="J255" s="92"/>
      <c r="K255" s="92"/>
      <c r="L255" s="92"/>
      <c r="M255" s="94">
        <f t="shared" si="11"/>
        <v>1</v>
      </c>
      <c r="N255" s="99" t="s">
        <v>425</v>
      </c>
      <c r="O255" s="92" t="s">
        <v>40</v>
      </c>
      <c r="P255" s="95"/>
      <c r="Q255" s="8"/>
    </row>
    <row r="256" spans="1:17" ht="63" hidden="1" customHeight="1" thickBot="1" x14ac:dyDescent="0.3">
      <c r="A256" s="8"/>
      <c r="B256" s="89" t="s">
        <v>405</v>
      </c>
      <c r="C256" s="90" t="s">
        <v>406</v>
      </c>
      <c r="D256" s="91" t="s">
        <v>126</v>
      </c>
      <c r="E256" s="92" t="s">
        <v>426</v>
      </c>
      <c r="F256" s="93">
        <v>0.25</v>
      </c>
      <c r="G256" s="92" t="s">
        <v>426</v>
      </c>
      <c r="H256" s="93">
        <v>0.25</v>
      </c>
      <c r="I256" s="92" t="s">
        <v>426</v>
      </c>
      <c r="J256" s="93">
        <v>0.25</v>
      </c>
      <c r="K256" s="92" t="s">
        <v>426</v>
      </c>
      <c r="L256" s="93">
        <v>0.25</v>
      </c>
      <c r="M256" s="94">
        <f t="shared" si="11"/>
        <v>1</v>
      </c>
      <c r="N256" s="99" t="s">
        <v>425</v>
      </c>
      <c r="O256" s="92" t="s">
        <v>40</v>
      </c>
      <c r="P256" s="95"/>
      <c r="Q256" s="8"/>
    </row>
    <row r="257" spans="1:17" ht="63" hidden="1" customHeight="1" thickBot="1" x14ac:dyDescent="0.3">
      <c r="A257" s="8"/>
      <c r="B257" s="89" t="s">
        <v>405</v>
      </c>
      <c r="C257" s="90" t="s">
        <v>406</v>
      </c>
      <c r="D257" s="91" t="s">
        <v>126</v>
      </c>
      <c r="E257" s="92" t="s">
        <v>427</v>
      </c>
      <c r="F257" s="93">
        <v>0.5</v>
      </c>
      <c r="G257" s="92" t="s">
        <v>427</v>
      </c>
      <c r="H257" s="93">
        <v>0.5</v>
      </c>
      <c r="I257" s="92"/>
      <c r="J257" s="92"/>
      <c r="K257" s="92"/>
      <c r="L257" s="92"/>
      <c r="M257" s="94">
        <f t="shared" si="11"/>
        <v>1</v>
      </c>
      <c r="N257" s="95" t="s">
        <v>425</v>
      </c>
      <c r="O257" s="92"/>
      <c r="P257" s="95"/>
      <c r="Q257" s="8"/>
    </row>
    <row r="258" spans="1:17" ht="63" hidden="1" customHeight="1" thickBot="1" x14ac:dyDescent="0.3">
      <c r="A258" s="8"/>
      <c r="B258" s="89" t="s">
        <v>405</v>
      </c>
      <c r="C258" s="90" t="s">
        <v>406</v>
      </c>
      <c r="D258" s="91" t="s">
        <v>126</v>
      </c>
      <c r="E258" s="92"/>
      <c r="F258" s="92"/>
      <c r="G258" s="101" t="s">
        <v>428</v>
      </c>
      <c r="H258" s="93">
        <v>0.33333000000000002</v>
      </c>
      <c r="I258" s="101" t="s">
        <v>428</v>
      </c>
      <c r="J258" s="93">
        <v>0.33333000000000002</v>
      </c>
      <c r="K258" s="101" t="s">
        <v>428</v>
      </c>
      <c r="L258" s="93">
        <v>0.33333000000000002</v>
      </c>
      <c r="M258" s="94">
        <f t="shared" si="11"/>
        <v>0.99999000000000005</v>
      </c>
      <c r="N258" s="99" t="s">
        <v>425</v>
      </c>
      <c r="O258" s="92"/>
      <c r="P258" s="95"/>
      <c r="Q258" s="8"/>
    </row>
    <row r="259" spans="1:17" ht="63" hidden="1" customHeight="1" thickBot="1" x14ac:dyDescent="0.3">
      <c r="A259" s="8"/>
      <c r="B259" s="89" t="s">
        <v>405</v>
      </c>
      <c r="C259" s="90" t="s">
        <v>406</v>
      </c>
      <c r="D259" s="91" t="s">
        <v>126</v>
      </c>
      <c r="E259" s="92" t="s">
        <v>429</v>
      </c>
      <c r="F259" s="93">
        <v>0.25</v>
      </c>
      <c r="G259" s="92" t="s">
        <v>430</v>
      </c>
      <c r="H259" s="93">
        <v>0.25</v>
      </c>
      <c r="I259" s="92" t="s">
        <v>430</v>
      </c>
      <c r="J259" s="93">
        <v>0.25</v>
      </c>
      <c r="K259" s="92" t="s">
        <v>430</v>
      </c>
      <c r="L259" s="93">
        <v>0.25</v>
      </c>
      <c r="M259" s="94">
        <f t="shared" si="11"/>
        <v>1</v>
      </c>
      <c r="N259" s="99" t="s">
        <v>425</v>
      </c>
      <c r="O259" s="92"/>
      <c r="P259" s="95"/>
      <c r="Q259" s="8"/>
    </row>
    <row r="260" spans="1:17" ht="63" hidden="1" customHeight="1" thickBot="1" x14ac:dyDescent="0.3">
      <c r="A260" s="8"/>
      <c r="B260" s="89" t="s">
        <v>405</v>
      </c>
      <c r="C260" s="90" t="s">
        <v>406</v>
      </c>
      <c r="D260" s="91" t="s">
        <v>126</v>
      </c>
      <c r="E260" s="92" t="s">
        <v>431</v>
      </c>
      <c r="F260" s="93">
        <v>0.25</v>
      </c>
      <c r="G260" s="92" t="s">
        <v>431</v>
      </c>
      <c r="H260" s="93">
        <v>0.25</v>
      </c>
      <c r="I260" s="92" t="s">
        <v>431</v>
      </c>
      <c r="J260" s="93">
        <v>0.25</v>
      </c>
      <c r="K260" s="92" t="s">
        <v>431</v>
      </c>
      <c r="L260" s="93">
        <v>0.25</v>
      </c>
      <c r="M260" s="94">
        <f t="shared" si="11"/>
        <v>1</v>
      </c>
      <c r="N260" s="100" t="s">
        <v>425</v>
      </c>
      <c r="O260" s="97" t="s">
        <v>314</v>
      </c>
      <c r="P260" s="102" t="s">
        <v>43</v>
      </c>
      <c r="Q260" s="8"/>
    </row>
    <row r="261" spans="1:17" ht="63" hidden="1" customHeight="1" thickBot="1" x14ac:dyDescent="0.3">
      <c r="A261" s="8"/>
      <c r="B261" s="89" t="s">
        <v>405</v>
      </c>
      <c r="C261" s="90" t="s">
        <v>406</v>
      </c>
      <c r="D261" s="91" t="s">
        <v>126</v>
      </c>
      <c r="E261" s="92" t="s">
        <v>432</v>
      </c>
      <c r="F261" s="93">
        <v>0.5</v>
      </c>
      <c r="G261" s="92" t="s">
        <v>432</v>
      </c>
      <c r="H261" s="93">
        <v>0.5</v>
      </c>
      <c r="I261" s="93"/>
      <c r="J261" s="93"/>
      <c r="K261" s="93"/>
      <c r="L261" s="93"/>
      <c r="M261" s="94">
        <f t="shared" si="11"/>
        <v>1</v>
      </c>
      <c r="N261" s="102" t="s">
        <v>425</v>
      </c>
      <c r="O261" s="102"/>
      <c r="P261" s="102"/>
      <c r="Q261" s="8"/>
    </row>
    <row r="262" spans="1:17" ht="63" hidden="1" customHeight="1" thickBot="1" x14ac:dyDescent="0.3">
      <c r="A262" s="8"/>
      <c r="B262" s="89" t="s">
        <v>405</v>
      </c>
      <c r="C262" s="90" t="s">
        <v>406</v>
      </c>
      <c r="D262" s="91" t="s">
        <v>126</v>
      </c>
      <c r="E262" s="92" t="s">
        <v>433</v>
      </c>
      <c r="F262" s="93">
        <v>1</v>
      </c>
      <c r="G262" s="92"/>
      <c r="H262" s="92"/>
      <c r="I262" s="92"/>
      <c r="J262" s="92"/>
      <c r="K262" s="92"/>
      <c r="L262" s="92"/>
      <c r="M262" s="94">
        <f t="shared" si="11"/>
        <v>1</v>
      </c>
      <c r="N262" s="102" t="s">
        <v>425</v>
      </c>
      <c r="O262" s="102"/>
      <c r="P262" s="102"/>
      <c r="Q262" s="8"/>
    </row>
    <row r="263" spans="1:17" ht="63" hidden="1" customHeight="1" thickBot="1" x14ac:dyDescent="0.3">
      <c r="A263" s="8"/>
      <c r="B263" s="89" t="s">
        <v>405</v>
      </c>
      <c r="C263" s="90" t="s">
        <v>406</v>
      </c>
      <c r="D263" s="91" t="s">
        <v>126</v>
      </c>
      <c r="E263" s="92"/>
      <c r="F263" s="101"/>
      <c r="G263" s="92" t="s">
        <v>434</v>
      </c>
      <c r="H263" s="93">
        <v>0.25</v>
      </c>
      <c r="I263" s="92" t="s">
        <v>434</v>
      </c>
      <c r="J263" s="93">
        <v>0.25</v>
      </c>
      <c r="K263" s="92" t="s">
        <v>434</v>
      </c>
      <c r="L263" s="93">
        <v>0.25</v>
      </c>
      <c r="M263" s="94">
        <f t="shared" si="11"/>
        <v>0.75</v>
      </c>
      <c r="N263" s="102" t="s">
        <v>425</v>
      </c>
      <c r="O263" s="102"/>
      <c r="P263" s="102"/>
      <c r="Q263" s="8"/>
    </row>
    <row r="264" spans="1:17" ht="63" hidden="1" customHeight="1" thickBot="1" x14ac:dyDescent="0.3">
      <c r="A264" s="8"/>
      <c r="B264" s="89" t="s">
        <v>405</v>
      </c>
      <c r="C264" s="90" t="s">
        <v>406</v>
      </c>
      <c r="D264" s="91" t="s">
        <v>126</v>
      </c>
      <c r="E264" s="92"/>
      <c r="F264" s="92"/>
      <c r="G264" s="92" t="s">
        <v>435</v>
      </c>
      <c r="H264" s="93">
        <v>1</v>
      </c>
      <c r="I264" s="93"/>
      <c r="J264" s="93"/>
      <c r="K264" s="93"/>
      <c r="L264" s="93"/>
      <c r="M264" s="94">
        <f t="shared" si="11"/>
        <v>1</v>
      </c>
      <c r="N264" s="102" t="s">
        <v>425</v>
      </c>
      <c r="O264" s="102"/>
      <c r="P264" s="102"/>
      <c r="Q264" s="8"/>
    </row>
    <row r="265" spans="1:17" ht="63" hidden="1" customHeight="1" thickBot="1" x14ac:dyDescent="0.3">
      <c r="A265" s="8"/>
      <c r="B265" s="89" t="s">
        <v>405</v>
      </c>
      <c r="C265" s="90" t="s">
        <v>406</v>
      </c>
      <c r="D265" s="91" t="s">
        <v>126</v>
      </c>
      <c r="E265" s="92"/>
      <c r="F265" s="92"/>
      <c r="G265" s="92"/>
      <c r="H265" s="92"/>
      <c r="I265" s="92" t="s">
        <v>436</v>
      </c>
      <c r="J265" s="93">
        <v>1</v>
      </c>
      <c r="K265" s="93"/>
      <c r="L265" s="93"/>
      <c r="M265" s="94">
        <f t="shared" si="11"/>
        <v>1</v>
      </c>
      <c r="N265" s="102" t="s">
        <v>425</v>
      </c>
      <c r="O265" s="102"/>
      <c r="P265" s="102"/>
      <c r="Q265" s="8"/>
    </row>
    <row r="266" spans="1:17" ht="63" hidden="1" customHeight="1" thickBot="1" x14ac:dyDescent="0.3">
      <c r="A266" s="8"/>
      <c r="B266" s="89" t="s">
        <v>405</v>
      </c>
      <c r="C266" s="90" t="s">
        <v>406</v>
      </c>
      <c r="D266" s="91" t="s">
        <v>126</v>
      </c>
      <c r="E266" s="92"/>
      <c r="F266" s="92"/>
      <c r="G266" s="92"/>
      <c r="H266" s="92"/>
      <c r="I266" s="92" t="s">
        <v>437</v>
      </c>
      <c r="J266" s="93">
        <v>0.3</v>
      </c>
      <c r="K266" s="92" t="s">
        <v>437</v>
      </c>
      <c r="L266" s="93">
        <v>0.4</v>
      </c>
      <c r="M266" s="94">
        <f t="shared" si="11"/>
        <v>0.7</v>
      </c>
      <c r="N266" s="102" t="s">
        <v>425</v>
      </c>
      <c r="O266" s="102" t="s">
        <v>40</v>
      </c>
      <c r="P266" s="102"/>
      <c r="Q266" s="8"/>
    </row>
    <row r="267" spans="1:17" ht="63" hidden="1" customHeight="1" thickBot="1" x14ac:dyDescent="0.3">
      <c r="A267" s="8"/>
      <c r="B267" s="89" t="s">
        <v>405</v>
      </c>
      <c r="C267" s="90" t="s">
        <v>406</v>
      </c>
      <c r="D267" s="91" t="s">
        <v>126</v>
      </c>
      <c r="E267" s="92" t="s">
        <v>438</v>
      </c>
      <c r="F267" s="92">
        <v>1</v>
      </c>
      <c r="G267" s="92"/>
      <c r="H267" s="92"/>
      <c r="I267" s="92"/>
      <c r="J267" s="92"/>
      <c r="K267" s="92"/>
      <c r="L267" s="92"/>
      <c r="M267" s="95">
        <f t="shared" si="11"/>
        <v>1</v>
      </c>
      <c r="N267" s="102" t="s">
        <v>439</v>
      </c>
      <c r="O267" s="102"/>
      <c r="P267" s="102"/>
      <c r="Q267" s="8"/>
    </row>
    <row r="268" spans="1:17" ht="63" hidden="1" customHeight="1" thickBot="1" x14ac:dyDescent="0.3">
      <c r="A268" s="8"/>
      <c r="B268" s="89" t="s">
        <v>405</v>
      </c>
      <c r="C268" s="90" t="s">
        <v>406</v>
      </c>
      <c r="D268" s="91" t="s">
        <v>126</v>
      </c>
      <c r="E268" s="97"/>
      <c r="F268" s="97"/>
      <c r="G268" s="97" t="s">
        <v>440</v>
      </c>
      <c r="H268" s="103">
        <v>1</v>
      </c>
      <c r="I268" s="97"/>
      <c r="J268" s="103"/>
      <c r="K268" s="97"/>
      <c r="L268" s="103"/>
      <c r="M268" s="94">
        <f t="shared" si="11"/>
        <v>1</v>
      </c>
      <c r="N268" s="102" t="s">
        <v>126</v>
      </c>
      <c r="O268" s="102" t="s">
        <v>43</v>
      </c>
      <c r="P268" s="102"/>
      <c r="Q268" s="8"/>
    </row>
    <row r="269" spans="1:17" ht="63" hidden="1" customHeight="1" thickBot="1" x14ac:dyDescent="0.3">
      <c r="A269" s="8"/>
      <c r="B269" s="89" t="s">
        <v>405</v>
      </c>
      <c r="C269" s="90" t="s">
        <v>406</v>
      </c>
      <c r="D269" s="91" t="s">
        <v>126</v>
      </c>
      <c r="E269" s="97"/>
      <c r="F269" s="97"/>
      <c r="G269" s="97" t="s">
        <v>441</v>
      </c>
      <c r="H269" s="103">
        <v>1</v>
      </c>
      <c r="I269" s="97"/>
      <c r="J269" s="103"/>
      <c r="K269" s="97"/>
      <c r="L269" s="103"/>
      <c r="M269" s="94">
        <f t="shared" si="11"/>
        <v>1</v>
      </c>
      <c r="N269" s="102" t="s">
        <v>126</v>
      </c>
      <c r="O269" s="102" t="s">
        <v>43</v>
      </c>
      <c r="P269" s="102"/>
      <c r="Q269" s="8"/>
    </row>
    <row r="270" spans="1:17" ht="63" hidden="1" customHeight="1" thickBot="1" x14ac:dyDescent="0.3">
      <c r="A270" s="8"/>
      <c r="B270" s="89" t="s">
        <v>405</v>
      </c>
      <c r="C270" s="90" t="s">
        <v>406</v>
      </c>
      <c r="D270" s="91" t="s">
        <v>126</v>
      </c>
      <c r="E270" s="97"/>
      <c r="F270" s="97"/>
      <c r="G270" s="97" t="s">
        <v>442</v>
      </c>
      <c r="H270" s="103">
        <v>0.33329999999999999</v>
      </c>
      <c r="I270" s="97" t="s">
        <v>443</v>
      </c>
      <c r="J270" s="103">
        <v>0.33329999999999999</v>
      </c>
      <c r="K270" s="97" t="s">
        <v>443</v>
      </c>
      <c r="L270" s="103">
        <v>0.33329999999999999</v>
      </c>
      <c r="M270" s="94">
        <f t="shared" si="11"/>
        <v>0.99990000000000001</v>
      </c>
      <c r="N270" s="102" t="s">
        <v>126</v>
      </c>
      <c r="O270" s="102" t="s">
        <v>444</v>
      </c>
      <c r="P270" s="102"/>
      <c r="Q270" s="8"/>
    </row>
    <row r="271" spans="1:17" ht="63" hidden="1" customHeight="1" thickBot="1" x14ac:dyDescent="0.3">
      <c r="A271" s="8"/>
      <c r="B271" s="89" t="s">
        <v>405</v>
      </c>
      <c r="C271" s="90" t="s">
        <v>406</v>
      </c>
      <c r="D271" s="91" t="s">
        <v>227</v>
      </c>
      <c r="E271" s="97"/>
      <c r="F271" s="97"/>
      <c r="G271" s="97" t="s">
        <v>445</v>
      </c>
      <c r="H271" s="103">
        <v>0.33329999999999999</v>
      </c>
      <c r="I271" s="97"/>
      <c r="J271" s="103"/>
      <c r="K271" s="97"/>
      <c r="L271" s="103"/>
      <c r="M271" s="94">
        <f t="shared" si="11"/>
        <v>0.33329999999999999</v>
      </c>
      <c r="N271" s="102" t="s">
        <v>227</v>
      </c>
      <c r="O271" s="102"/>
      <c r="P271" s="102"/>
      <c r="Q271" s="8"/>
    </row>
    <row r="272" spans="1:17" ht="63" hidden="1" customHeight="1" thickBot="1" x14ac:dyDescent="0.3">
      <c r="A272" s="8"/>
      <c r="B272" s="89" t="s">
        <v>405</v>
      </c>
      <c r="C272" s="90" t="s">
        <v>446</v>
      </c>
      <c r="D272" s="91" t="s">
        <v>126</v>
      </c>
      <c r="E272" s="92" t="s">
        <v>447</v>
      </c>
      <c r="F272" s="92">
        <v>6</v>
      </c>
      <c r="G272" s="92" t="s">
        <v>447</v>
      </c>
      <c r="H272" s="92">
        <v>6</v>
      </c>
      <c r="I272" s="92" t="s">
        <v>447</v>
      </c>
      <c r="J272" s="92">
        <v>6</v>
      </c>
      <c r="K272" s="92" t="s">
        <v>447</v>
      </c>
      <c r="L272" s="92">
        <v>6</v>
      </c>
      <c r="M272" s="95">
        <f t="shared" si="11"/>
        <v>24</v>
      </c>
      <c r="N272" s="95" t="s">
        <v>30</v>
      </c>
      <c r="O272" s="95" t="s">
        <v>100</v>
      </c>
      <c r="P272" s="95"/>
      <c r="Q272" s="8"/>
    </row>
    <row r="273" spans="1:17" ht="63" hidden="1" customHeight="1" thickBot="1" x14ac:dyDescent="0.3">
      <c r="A273" s="8"/>
      <c r="B273" s="89" t="s">
        <v>405</v>
      </c>
      <c r="C273" s="90" t="s">
        <v>446</v>
      </c>
      <c r="D273" s="91" t="s">
        <v>126</v>
      </c>
      <c r="E273" s="92"/>
      <c r="F273" s="92"/>
      <c r="G273" s="92" t="s">
        <v>448</v>
      </c>
      <c r="H273" s="92">
        <v>2</v>
      </c>
      <c r="I273" s="92" t="s">
        <v>449</v>
      </c>
      <c r="J273" s="92">
        <v>2</v>
      </c>
      <c r="K273" s="92" t="s">
        <v>449</v>
      </c>
      <c r="L273" s="92">
        <v>2</v>
      </c>
      <c r="M273" s="95">
        <f t="shared" si="11"/>
        <v>6</v>
      </c>
      <c r="N273" s="99" t="s">
        <v>30</v>
      </c>
      <c r="O273" s="99" t="s">
        <v>100</v>
      </c>
      <c r="P273" s="99"/>
      <c r="Q273" s="8"/>
    </row>
    <row r="274" spans="1:17" ht="63" hidden="1" customHeight="1" thickBot="1" x14ac:dyDescent="0.3">
      <c r="A274" s="8"/>
      <c r="B274" s="89" t="s">
        <v>405</v>
      </c>
      <c r="C274" s="90" t="s">
        <v>446</v>
      </c>
      <c r="D274" s="91" t="s">
        <v>126</v>
      </c>
      <c r="E274" s="92" t="s">
        <v>450</v>
      </c>
      <c r="F274" s="92">
        <v>3</v>
      </c>
      <c r="G274" s="92" t="s">
        <v>450</v>
      </c>
      <c r="H274" s="92">
        <v>3</v>
      </c>
      <c r="I274" s="92" t="s">
        <v>450</v>
      </c>
      <c r="J274" s="92">
        <v>3</v>
      </c>
      <c r="K274" s="92" t="s">
        <v>450</v>
      </c>
      <c r="L274" s="92">
        <v>3</v>
      </c>
      <c r="M274" s="95">
        <f t="shared" si="11"/>
        <v>12</v>
      </c>
      <c r="N274" s="99" t="s">
        <v>451</v>
      </c>
      <c r="O274" s="104" t="s">
        <v>100</v>
      </c>
      <c r="P274" s="104"/>
      <c r="Q274" s="8"/>
    </row>
    <row r="275" spans="1:17" ht="63" hidden="1" customHeight="1" thickBot="1" x14ac:dyDescent="0.3">
      <c r="A275" s="8"/>
      <c r="B275" s="89" t="s">
        <v>405</v>
      </c>
      <c r="C275" s="90" t="s">
        <v>446</v>
      </c>
      <c r="D275" s="91" t="s">
        <v>126</v>
      </c>
      <c r="E275" s="92" t="s">
        <v>452</v>
      </c>
      <c r="F275" s="92">
        <v>1</v>
      </c>
      <c r="G275" s="92" t="s">
        <v>452</v>
      </c>
      <c r="H275" s="92">
        <v>1</v>
      </c>
      <c r="I275" s="92" t="s">
        <v>452</v>
      </c>
      <c r="J275" s="92">
        <v>1</v>
      </c>
      <c r="K275" s="92" t="s">
        <v>452</v>
      </c>
      <c r="L275" s="92">
        <v>1</v>
      </c>
      <c r="M275" s="95">
        <f t="shared" si="11"/>
        <v>4</v>
      </c>
      <c r="N275" s="102" t="s">
        <v>453</v>
      </c>
      <c r="O275" s="95"/>
      <c r="P275" s="95"/>
      <c r="Q275" s="8"/>
    </row>
    <row r="276" spans="1:17" ht="63" hidden="1" customHeight="1" thickBot="1" x14ac:dyDescent="0.3">
      <c r="A276" s="8"/>
      <c r="B276" s="89" t="s">
        <v>405</v>
      </c>
      <c r="C276" s="90" t="s">
        <v>446</v>
      </c>
      <c r="D276" s="91" t="s">
        <v>126</v>
      </c>
      <c r="E276" s="101"/>
      <c r="F276" s="92"/>
      <c r="G276" s="92" t="s">
        <v>454</v>
      </c>
      <c r="H276" s="92">
        <v>2</v>
      </c>
      <c r="I276" s="92" t="s">
        <v>454</v>
      </c>
      <c r="J276" s="92">
        <v>2</v>
      </c>
      <c r="K276" s="92" t="s">
        <v>454</v>
      </c>
      <c r="L276" s="92">
        <v>2</v>
      </c>
      <c r="M276" s="95">
        <f t="shared" si="11"/>
        <v>6</v>
      </c>
      <c r="N276" s="95" t="s">
        <v>48</v>
      </c>
      <c r="O276" s="95" t="s">
        <v>100</v>
      </c>
      <c r="P276" s="95"/>
      <c r="Q276" s="8"/>
    </row>
    <row r="277" spans="1:17" ht="63" hidden="1" customHeight="1" thickBot="1" x14ac:dyDescent="0.3">
      <c r="A277" s="8"/>
      <c r="B277" s="89" t="s">
        <v>405</v>
      </c>
      <c r="C277" s="90" t="s">
        <v>446</v>
      </c>
      <c r="D277" s="91" t="s">
        <v>126</v>
      </c>
      <c r="E277" s="92"/>
      <c r="F277" s="92"/>
      <c r="G277" s="92" t="s">
        <v>455</v>
      </c>
      <c r="H277" s="92">
        <v>7</v>
      </c>
      <c r="I277" s="92" t="s">
        <v>455</v>
      </c>
      <c r="J277" s="92">
        <v>7</v>
      </c>
      <c r="K277" s="92" t="s">
        <v>455</v>
      </c>
      <c r="L277" s="92">
        <v>7</v>
      </c>
      <c r="M277" s="95">
        <f t="shared" si="11"/>
        <v>21</v>
      </c>
      <c r="N277" s="95" t="s">
        <v>48</v>
      </c>
      <c r="O277" s="95" t="s">
        <v>100</v>
      </c>
      <c r="P277" s="95"/>
      <c r="Q277" s="8"/>
    </row>
    <row r="278" spans="1:17" ht="63" hidden="1" customHeight="1" thickBot="1" x14ac:dyDescent="0.3">
      <c r="A278" s="8"/>
      <c r="B278" s="89" t="s">
        <v>405</v>
      </c>
      <c r="C278" s="90" t="s">
        <v>446</v>
      </c>
      <c r="D278" s="91" t="s">
        <v>126</v>
      </c>
      <c r="E278" s="92" t="s">
        <v>456</v>
      </c>
      <c r="F278" s="92">
        <v>48</v>
      </c>
      <c r="G278" s="92" t="s">
        <v>456</v>
      </c>
      <c r="H278" s="92">
        <v>48</v>
      </c>
      <c r="I278" s="92" t="s">
        <v>456</v>
      </c>
      <c r="J278" s="92">
        <v>48</v>
      </c>
      <c r="K278" s="92" t="s">
        <v>456</v>
      </c>
      <c r="L278" s="92">
        <v>48</v>
      </c>
      <c r="M278" s="95">
        <f t="shared" si="11"/>
        <v>192</v>
      </c>
      <c r="N278" s="95" t="s">
        <v>48</v>
      </c>
      <c r="O278" s="95" t="s">
        <v>100</v>
      </c>
      <c r="P278" s="95"/>
      <c r="Q278" s="8"/>
    </row>
    <row r="279" spans="1:17" ht="63" hidden="1" customHeight="1" thickBot="1" x14ac:dyDescent="0.3">
      <c r="A279" s="8"/>
      <c r="B279" s="89" t="s">
        <v>405</v>
      </c>
      <c r="C279" s="90" t="s">
        <v>446</v>
      </c>
      <c r="D279" s="91" t="s">
        <v>126</v>
      </c>
      <c r="E279" s="92" t="s">
        <v>457</v>
      </c>
      <c r="F279" s="92">
        <v>7</v>
      </c>
      <c r="G279" s="92" t="s">
        <v>457</v>
      </c>
      <c r="H279" s="92">
        <v>7</v>
      </c>
      <c r="I279" s="92" t="s">
        <v>457</v>
      </c>
      <c r="J279" s="92">
        <v>7</v>
      </c>
      <c r="K279" s="92" t="s">
        <v>457</v>
      </c>
      <c r="L279" s="92">
        <v>7</v>
      </c>
      <c r="M279" s="95">
        <f t="shared" si="11"/>
        <v>28</v>
      </c>
      <c r="N279" s="95" t="s">
        <v>48</v>
      </c>
      <c r="O279" s="95" t="s">
        <v>100</v>
      </c>
      <c r="P279" s="95"/>
      <c r="Q279" s="8"/>
    </row>
    <row r="280" spans="1:17" ht="63" hidden="1" customHeight="1" thickBot="1" x14ac:dyDescent="0.3">
      <c r="A280" s="8"/>
      <c r="B280" s="89" t="s">
        <v>405</v>
      </c>
      <c r="C280" s="90" t="s">
        <v>446</v>
      </c>
      <c r="D280" s="91" t="s">
        <v>126</v>
      </c>
      <c r="E280" s="92" t="s">
        <v>458</v>
      </c>
      <c r="F280" s="92">
        <v>7</v>
      </c>
      <c r="G280" s="92" t="s">
        <v>458</v>
      </c>
      <c r="H280" s="92">
        <v>7</v>
      </c>
      <c r="I280" s="92" t="s">
        <v>458</v>
      </c>
      <c r="J280" s="92">
        <v>7</v>
      </c>
      <c r="K280" s="92" t="s">
        <v>458</v>
      </c>
      <c r="L280" s="92">
        <v>7</v>
      </c>
      <c r="M280" s="95">
        <f t="shared" si="11"/>
        <v>28</v>
      </c>
      <c r="N280" s="95" t="s">
        <v>48</v>
      </c>
      <c r="O280" s="95" t="s">
        <v>100</v>
      </c>
      <c r="P280" s="95"/>
      <c r="Q280" s="8"/>
    </row>
    <row r="281" spans="1:17" ht="63" hidden="1" customHeight="1" thickBot="1" x14ac:dyDescent="0.3">
      <c r="A281" s="8"/>
      <c r="B281" s="89" t="s">
        <v>405</v>
      </c>
      <c r="C281" s="90" t="s">
        <v>446</v>
      </c>
      <c r="D281" s="91" t="s">
        <v>126</v>
      </c>
      <c r="E281" s="92" t="s">
        <v>459</v>
      </c>
      <c r="F281" s="93">
        <v>0.25</v>
      </c>
      <c r="G281" s="92" t="s">
        <v>460</v>
      </c>
      <c r="H281" s="93">
        <v>0.25</v>
      </c>
      <c r="I281" s="92" t="s">
        <v>460</v>
      </c>
      <c r="J281" s="93">
        <v>0.25</v>
      </c>
      <c r="K281" s="92" t="s">
        <v>460</v>
      </c>
      <c r="L281" s="93">
        <v>0.25</v>
      </c>
      <c r="M281" s="94">
        <f t="shared" si="11"/>
        <v>1</v>
      </c>
      <c r="N281" s="102" t="s">
        <v>100</v>
      </c>
      <c r="O281" s="95"/>
      <c r="P281" s="95"/>
      <c r="Q281" s="8"/>
    </row>
    <row r="282" spans="1:17" ht="63" hidden="1" customHeight="1" thickBot="1" x14ac:dyDescent="0.3">
      <c r="A282" s="8"/>
      <c r="B282" s="89" t="s">
        <v>405</v>
      </c>
      <c r="C282" s="90" t="s">
        <v>446</v>
      </c>
      <c r="D282" s="91" t="s">
        <v>126</v>
      </c>
      <c r="E282" s="92" t="s">
        <v>461</v>
      </c>
      <c r="F282" s="93">
        <v>0.25</v>
      </c>
      <c r="G282" s="92" t="s">
        <v>462</v>
      </c>
      <c r="H282" s="93">
        <v>0.25</v>
      </c>
      <c r="I282" s="92" t="s">
        <v>462</v>
      </c>
      <c r="J282" s="93">
        <v>0.25</v>
      </c>
      <c r="K282" s="92" t="s">
        <v>462</v>
      </c>
      <c r="L282" s="93">
        <v>0.25</v>
      </c>
      <c r="M282" s="94">
        <f t="shared" si="11"/>
        <v>1</v>
      </c>
      <c r="N282" s="102" t="s">
        <v>100</v>
      </c>
      <c r="O282" s="95"/>
      <c r="P282" s="95"/>
      <c r="Q282" s="8"/>
    </row>
    <row r="283" spans="1:17" ht="63" hidden="1" customHeight="1" thickBot="1" x14ac:dyDescent="0.3">
      <c r="A283" s="8"/>
      <c r="B283" s="89" t="s">
        <v>405</v>
      </c>
      <c r="C283" s="90" t="s">
        <v>446</v>
      </c>
      <c r="D283" s="91" t="s">
        <v>126</v>
      </c>
      <c r="E283" s="92"/>
      <c r="F283" s="92"/>
      <c r="G283" s="92" t="s">
        <v>463</v>
      </c>
      <c r="H283" s="92">
        <v>1</v>
      </c>
      <c r="I283" s="92" t="s">
        <v>463</v>
      </c>
      <c r="J283" s="92">
        <v>1</v>
      </c>
      <c r="K283" s="92" t="s">
        <v>463</v>
      </c>
      <c r="L283" s="92">
        <v>1</v>
      </c>
      <c r="M283" s="95">
        <f t="shared" ref="M283:M284" si="12">F283+H283+J283+L283</f>
        <v>3</v>
      </c>
      <c r="N283" s="102" t="s">
        <v>100</v>
      </c>
      <c r="O283" s="95"/>
      <c r="P283" s="95"/>
      <c r="Q283" s="8"/>
    </row>
    <row r="284" spans="1:17" ht="63" hidden="1" customHeight="1" thickBot="1" x14ac:dyDescent="0.3">
      <c r="A284" s="8"/>
      <c r="B284" s="89" t="s">
        <v>405</v>
      </c>
      <c r="C284" s="90" t="s">
        <v>446</v>
      </c>
      <c r="D284" s="91" t="s">
        <v>126</v>
      </c>
      <c r="E284" s="92"/>
      <c r="F284" s="92"/>
      <c r="G284" s="92" t="s">
        <v>464</v>
      </c>
      <c r="H284" s="92">
        <v>1</v>
      </c>
      <c r="I284" s="92" t="s">
        <v>464</v>
      </c>
      <c r="J284" s="92">
        <v>1</v>
      </c>
      <c r="K284" s="92" t="s">
        <v>464</v>
      </c>
      <c r="L284" s="92">
        <v>1</v>
      </c>
      <c r="M284" s="95">
        <f t="shared" si="12"/>
        <v>3</v>
      </c>
      <c r="N284" s="102" t="s">
        <v>100</v>
      </c>
      <c r="O284" s="95"/>
      <c r="P284" s="95"/>
      <c r="Q284" s="8"/>
    </row>
    <row r="285" spans="1:17" ht="63" hidden="1" customHeight="1" thickBot="1" x14ac:dyDescent="0.3">
      <c r="A285" s="8"/>
      <c r="B285" s="89" t="s">
        <v>405</v>
      </c>
      <c r="C285" s="90" t="s">
        <v>446</v>
      </c>
      <c r="D285" s="91" t="s">
        <v>126</v>
      </c>
      <c r="E285" s="97"/>
      <c r="F285" s="97"/>
      <c r="G285" s="97" t="s">
        <v>465</v>
      </c>
      <c r="H285" s="103">
        <v>1</v>
      </c>
      <c r="I285" s="97" t="s">
        <v>465</v>
      </c>
      <c r="J285" s="103">
        <v>1</v>
      </c>
      <c r="K285" s="97" t="s">
        <v>465</v>
      </c>
      <c r="L285" s="103">
        <v>1</v>
      </c>
      <c r="M285" s="94">
        <f>(F285+H285+J285+L285)/3</f>
        <v>1</v>
      </c>
      <c r="N285" s="102" t="s">
        <v>126</v>
      </c>
      <c r="O285" s="102" t="s">
        <v>466</v>
      </c>
      <c r="P285" s="102"/>
      <c r="Q285" s="8"/>
    </row>
    <row r="286" spans="1:17" ht="63" hidden="1" customHeight="1" thickBot="1" x14ac:dyDescent="0.3">
      <c r="A286" s="8"/>
      <c r="B286" s="89" t="s">
        <v>405</v>
      </c>
      <c r="C286" s="90" t="s">
        <v>467</v>
      </c>
      <c r="D286" s="91" t="s">
        <v>227</v>
      </c>
      <c r="E286" s="92" t="s">
        <v>468</v>
      </c>
      <c r="F286" s="92">
        <v>1</v>
      </c>
      <c r="G286" s="92"/>
      <c r="H286" s="93"/>
      <c r="I286" s="92"/>
      <c r="J286" s="92"/>
      <c r="K286" s="92"/>
      <c r="L286" s="92"/>
      <c r="M286" s="95">
        <f t="shared" ref="M286:M298" si="13">F286+H286+J286+L286</f>
        <v>1</v>
      </c>
      <c r="N286" s="95" t="s">
        <v>469</v>
      </c>
      <c r="O286" s="95"/>
      <c r="P286" s="95"/>
      <c r="Q286" s="8"/>
    </row>
    <row r="287" spans="1:17" ht="63" hidden="1" customHeight="1" thickBot="1" x14ac:dyDescent="0.3">
      <c r="A287" s="8"/>
      <c r="B287" s="89" t="s">
        <v>405</v>
      </c>
      <c r="C287" s="90" t="s">
        <v>467</v>
      </c>
      <c r="D287" s="91" t="s">
        <v>227</v>
      </c>
      <c r="E287" s="92"/>
      <c r="F287" s="93"/>
      <c r="G287" s="92" t="s">
        <v>470</v>
      </c>
      <c r="H287" s="92">
        <v>1</v>
      </c>
      <c r="I287" s="92" t="s">
        <v>470</v>
      </c>
      <c r="J287" s="92">
        <v>1</v>
      </c>
      <c r="K287" s="92" t="s">
        <v>470</v>
      </c>
      <c r="L287" s="92">
        <v>1</v>
      </c>
      <c r="M287" s="95">
        <f t="shared" si="13"/>
        <v>3</v>
      </c>
      <c r="N287" s="99" t="s">
        <v>469</v>
      </c>
      <c r="O287" s="99"/>
      <c r="P287" s="99"/>
      <c r="Q287" s="8"/>
    </row>
    <row r="288" spans="1:17" ht="63" hidden="1" customHeight="1" thickBot="1" x14ac:dyDescent="0.3">
      <c r="A288" s="8"/>
      <c r="B288" s="89" t="s">
        <v>405</v>
      </c>
      <c r="C288" s="90" t="s">
        <v>467</v>
      </c>
      <c r="D288" s="91" t="s">
        <v>227</v>
      </c>
      <c r="E288" s="92" t="s">
        <v>471</v>
      </c>
      <c r="F288" s="92">
        <v>1</v>
      </c>
      <c r="G288" s="92" t="s">
        <v>472</v>
      </c>
      <c r="H288" s="92">
        <v>1</v>
      </c>
      <c r="I288" s="92" t="s">
        <v>473</v>
      </c>
      <c r="J288" s="92">
        <v>1</v>
      </c>
      <c r="K288" s="92" t="s">
        <v>474</v>
      </c>
      <c r="L288" s="92">
        <v>1</v>
      </c>
      <c r="M288" s="95">
        <f t="shared" si="13"/>
        <v>4</v>
      </c>
      <c r="N288" s="99" t="s">
        <v>475</v>
      </c>
      <c r="O288" s="104"/>
      <c r="P288" s="104"/>
      <c r="Q288" s="8"/>
    </row>
    <row r="289" spans="1:17" ht="63" hidden="1" customHeight="1" thickBot="1" x14ac:dyDescent="0.3">
      <c r="A289" s="8"/>
      <c r="B289" s="89" t="s">
        <v>405</v>
      </c>
      <c r="C289" s="90" t="s">
        <v>467</v>
      </c>
      <c r="D289" s="91" t="s">
        <v>227</v>
      </c>
      <c r="E289" s="92" t="s">
        <v>476</v>
      </c>
      <c r="F289" s="93">
        <v>0.2</v>
      </c>
      <c r="G289" s="101" t="s">
        <v>477</v>
      </c>
      <c r="H289" s="93">
        <v>0.15</v>
      </c>
      <c r="I289" s="101" t="s">
        <v>477</v>
      </c>
      <c r="J289" s="93">
        <v>0.2</v>
      </c>
      <c r="K289" s="101" t="s">
        <v>477</v>
      </c>
      <c r="L289" s="93">
        <v>0.2</v>
      </c>
      <c r="M289" s="94">
        <f t="shared" si="13"/>
        <v>0.75</v>
      </c>
      <c r="N289" s="99" t="s">
        <v>475</v>
      </c>
      <c r="O289" s="99"/>
      <c r="P289" s="99"/>
      <c r="Q289" s="8"/>
    </row>
    <row r="290" spans="1:17" ht="63" hidden="1" customHeight="1" thickBot="1" x14ac:dyDescent="0.3">
      <c r="A290" s="8"/>
      <c r="B290" s="89" t="s">
        <v>405</v>
      </c>
      <c r="C290" s="90" t="s">
        <v>467</v>
      </c>
      <c r="D290" s="91" t="s">
        <v>227</v>
      </c>
      <c r="E290" s="92" t="s">
        <v>478</v>
      </c>
      <c r="F290" s="93">
        <v>0.25</v>
      </c>
      <c r="G290" s="92" t="s">
        <v>478</v>
      </c>
      <c r="H290" s="93">
        <v>0.25</v>
      </c>
      <c r="I290" s="92" t="s">
        <v>479</v>
      </c>
      <c r="J290" s="93">
        <v>0.25</v>
      </c>
      <c r="K290" s="92" t="s">
        <v>479</v>
      </c>
      <c r="L290" s="93">
        <v>0.25</v>
      </c>
      <c r="M290" s="94">
        <f t="shared" si="13"/>
        <v>1</v>
      </c>
      <c r="N290" s="95" t="s">
        <v>475</v>
      </c>
      <c r="O290" s="95"/>
      <c r="P290" s="95"/>
      <c r="Q290" s="8"/>
    </row>
    <row r="291" spans="1:17" ht="63" hidden="1" customHeight="1" thickBot="1" x14ac:dyDescent="0.3">
      <c r="A291" s="8"/>
      <c r="B291" s="89" t="s">
        <v>405</v>
      </c>
      <c r="C291" s="90" t="s">
        <v>467</v>
      </c>
      <c r="D291" s="91" t="s">
        <v>227</v>
      </c>
      <c r="E291" s="92" t="s">
        <v>480</v>
      </c>
      <c r="F291" s="93">
        <v>0.5</v>
      </c>
      <c r="G291" s="92" t="s">
        <v>480</v>
      </c>
      <c r="H291" s="93">
        <v>0.5</v>
      </c>
      <c r="I291" s="92"/>
      <c r="J291" s="92"/>
      <c r="K291" s="92"/>
      <c r="L291" s="92"/>
      <c r="M291" s="94">
        <f t="shared" si="13"/>
        <v>1</v>
      </c>
      <c r="N291" s="95" t="s">
        <v>481</v>
      </c>
      <c r="O291" s="95"/>
      <c r="P291" s="95"/>
      <c r="Q291" s="8"/>
    </row>
    <row r="292" spans="1:17" ht="63" hidden="1" customHeight="1" thickBot="1" x14ac:dyDescent="0.3">
      <c r="A292" s="8"/>
      <c r="B292" s="89" t="s">
        <v>405</v>
      </c>
      <c r="C292" s="90" t="s">
        <v>467</v>
      </c>
      <c r="D292" s="91" t="s">
        <v>227</v>
      </c>
      <c r="E292" s="92"/>
      <c r="F292" s="92"/>
      <c r="G292" s="92"/>
      <c r="H292" s="92"/>
      <c r="I292" s="92" t="s">
        <v>482</v>
      </c>
      <c r="J292" s="92">
        <v>1</v>
      </c>
      <c r="K292" s="92" t="s">
        <v>482</v>
      </c>
      <c r="L292" s="92">
        <v>1</v>
      </c>
      <c r="M292" s="95">
        <f t="shared" si="13"/>
        <v>2</v>
      </c>
      <c r="N292" s="95" t="s">
        <v>481</v>
      </c>
      <c r="O292" s="95"/>
      <c r="P292" s="95"/>
      <c r="Q292" s="8"/>
    </row>
    <row r="293" spans="1:17" ht="63" hidden="1" customHeight="1" thickBot="1" x14ac:dyDescent="0.3">
      <c r="A293" s="8"/>
      <c r="B293" s="89" t="s">
        <v>405</v>
      </c>
      <c r="C293" s="90" t="s">
        <v>467</v>
      </c>
      <c r="D293" s="91" t="s">
        <v>227</v>
      </c>
      <c r="E293" s="92" t="s">
        <v>483</v>
      </c>
      <c r="F293" s="92">
        <v>1</v>
      </c>
      <c r="G293" s="92"/>
      <c r="H293" s="93"/>
      <c r="I293" s="92"/>
      <c r="J293" s="93"/>
      <c r="K293" s="92"/>
      <c r="L293" s="92"/>
      <c r="M293" s="95">
        <f t="shared" si="13"/>
        <v>1</v>
      </c>
      <c r="N293" s="95" t="s">
        <v>484</v>
      </c>
      <c r="O293" s="95"/>
      <c r="P293" s="95"/>
      <c r="Q293" s="8"/>
    </row>
    <row r="294" spans="1:17" ht="63" hidden="1" customHeight="1" thickBot="1" x14ac:dyDescent="0.3">
      <c r="A294" s="8"/>
      <c r="B294" s="89" t="s">
        <v>405</v>
      </c>
      <c r="C294" s="90" t="s">
        <v>467</v>
      </c>
      <c r="D294" s="91" t="s">
        <v>227</v>
      </c>
      <c r="E294" s="92" t="s">
        <v>483</v>
      </c>
      <c r="F294" s="92"/>
      <c r="G294" s="92" t="s">
        <v>485</v>
      </c>
      <c r="H294" s="92">
        <v>1</v>
      </c>
      <c r="I294" s="92"/>
      <c r="J294" s="92"/>
      <c r="K294" s="92" t="s">
        <v>486</v>
      </c>
      <c r="L294" s="92">
        <v>1</v>
      </c>
      <c r="M294" s="95">
        <f t="shared" si="13"/>
        <v>2</v>
      </c>
      <c r="N294" s="95" t="s">
        <v>484</v>
      </c>
      <c r="O294" s="95"/>
      <c r="P294" s="95"/>
      <c r="Q294" s="8"/>
    </row>
    <row r="295" spans="1:17" ht="63" hidden="1" customHeight="1" thickBot="1" x14ac:dyDescent="0.3">
      <c r="A295" s="8"/>
      <c r="B295" s="89" t="s">
        <v>405</v>
      </c>
      <c r="C295" s="90" t="s">
        <v>467</v>
      </c>
      <c r="D295" s="91" t="s">
        <v>227</v>
      </c>
      <c r="E295" s="92" t="s">
        <v>487</v>
      </c>
      <c r="F295" s="92">
        <v>1</v>
      </c>
      <c r="G295" s="92" t="s">
        <v>488</v>
      </c>
      <c r="H295" s="92">
        <v>1</v>
      </c>
      <c r="I295" s="92" t="s">
        <v>489</v>
      </c>
      <c r="J295" s="92">
        <v>1</v>
      </c>
      <c r="K295" s="92" t="s">
        <v>490</v>
      </c>
      <c r="L295" s="92">
        <v>1</v>
      </c>
      <c r="M295" s="95">
        <f t="shared" si="13"/>
        <v>4</v>
      </c>
      <c r="N295" s="95" t="s">
        <v>453</v>
      </c>
      <c r="O295" s="95"/>
      <c r="P295" s="95"/>
      <c r="Q295" s="8"/>
    </row>
    <row r="296" spans="1:17" ht="63" hidden="1" customHeight="1" thickBot="1" x14ac:dyDescent="0.3">
      <c r="A296" s="8"/>
      <c r="B296" s="89" t="s">
        <v>405</v>
      </c>
      <c r="C296" s="90" t="s">
        <v>467</v>
      </c>
      <c r="D296" s="91" t="s">
        <v>227</v>
      </c>
      <c r="E296" s="92" t="s">
        <v>491</v>
      </c>
      <c r="F296" s="93">
        <v>0.25</v>
      </c>
      <c r="G296" s="92" t="s">
        <v>492</v>
      </c>
      <c r="H296" s="93">
        <v>0.25</v>
      </c>
      <c r="I296" s="92" t="s">
        <v>493</v>
      </c>
      <c r="J296" s="93">
        <v>0.25</v>
      </c>
      <c r="K296" s="92" t="s">
        <v>493</v>
      </c>
      <c r="L296" s="93">
        <v>0.25</v>
      </c>
      <c r="M296" s="94">
        <f t="shared" si="13"/>
        <v>1</v>
      </c>
      <c r="N296" s="95" t="s">
        <v>494</v>
      </c>
      <c r="O296" s="95" t="s">
        <v>43</v>
      </c>
      <c r="P296" s="95"/>
      <c r="Q296" s="8"/>
    </row>
    <row r="297" spans="1:17" ht="63" hidden="1" customHeight="1" thickBot="1" x14ac:dyDescent="0.3">
      <c r="A297" s="8"/>
      <c r="B297" s="89" t="s">
        <v>405</v>
      </c>
      <c r="C297" s="90" t="s">
        <v>467</v>
      </c>
      <c r="D297" s="91" t="s">
        <v>227</v>
      </c>
      <c r="E297" s="92" t="s">
        <v>495</v>
      </c>
      <c r="F297" s="93">
        <v>0.25</v>
      </c>
      <c r="G297" s="92" t="s">
        <v>496</v>
      </c>
      <c r="H297" s="93">
        <v>0.25</v>
      </c>
      <c r="I297" s="92" t="s">
        <v>496</v>
      </c>
      <c r="J297" s="93">
        <v>0.25</v>
      </c>
      <c r="K297" s="92" t="s">
        <v>496</v>
      </c>
      <c r="L297" s="93">
        <v>0.25</v>
      </c>
      <c r="M297" s="94">
        <f t="shared" si="13"/>
        <v>1</v>
      </c>
      <c r="N297" s="95" t="s">
        <v>494</v>
      </c>
      <c r="O297" s="95"/>
      <c r="P297" s="95"/>
      <c r="Q297" s="8"/>
    </row>
    <row r="298" spans="1:17" ht="63" hidden="1" customHeight="1" thickBot="1" x14ac:dyDescent="0.3">
      <c r="A298" s="8"/>
      <c r="B298" s="89" t="s">
        <v>405</v>
      </c>
      <c r="C298" s="90" t="s">
        <v>467</v>
      </c>
      <c r="D298" s="91" t="s">
        <v>126</v>
      </c>
      <c r="E298" s="92" t="s">
        <v>497</v>
      </c>
      <c r="F298" s="92">
        <v>7</v>
      </c>
      <c r="G298" s="92" t="s">
        <v>497</v>
      </c>
      <c r="H298" s="92">
        <v>7</v>
      </c>
      <c r="I298" s="92" t="s">
        <v>497</v>
      </c>
      <c r="J298" s="92">
        <v>7</v>
      </c>
      <c r="K298" s="92" t="s">
        <v>497</v>
      </c>
      <c r="L298" s="92">
        <v>7</v>
      </c>
      <c r="M298" s="95">
        <f t="shared" si="13"/>
        <v>28</v>
      </c>
      <c r="N298" s="95" t="s">
        <v>48</v>
      </c>
      <c r="O298" s="95" t="s">
        <v>100</v>
      </c>
      <c r="P298" s="95"/>
      <c r="Q298" s="8"/>
    </row>
    <row r="299" spans="1:17" ht="63" hidden="1" customHeight="1" thickBot="1" x14ac:dyDescent="0.3">
      <c r="A299" s="8"/>
      <c r="B299" s="89" t="s">
        <v>405</v>
      </c>
      <c r="C299" s="90" t="s">
        <v>467</v>
      </c>
      <c r="D299" s="91" t="s">
        <v>126</v>
      </c>
      <c r="E299" s="97"/>
      <c r="F299" s="97"/>
      <c r="G299" s="97" t="s">
        <v>498</v>
      </c>
      <c r="H299" s="103">
        <v>1</v>
      </c>
      <c r="I299" s="97" t="s">
        <v>498</v>
      </c>
      <c r="J299" s="103">
        <v>1</v>
      </c>
      <c r="K299" s="97" t="s">
        <v>498</v>
      </c>
      <c r="L299" s="103">
        <v>1</v>
      </c>
      <c r="M299" s="94">
        <f>(F299+H299+J299+L299)/3</f>
        <v>1</v>
      </c>
      <c r="N299" s="102" t="s">
        <v>126</v>
      </c>
      <c r="O299" s="102"/>
      <c r="P299" s="102"/>
      <c r="Q299" s="8"/>
    </row>
    <row r="300" spans="1:17" ht="63" hidden="1" customHeight="1" thickBot="1" x14ac:dyDescent="0.3">
      <c r="A300" s="8"/>
      <c r="B300" s="89" t="s">
        <v>405</v>
      </c>
      <c r="C300" s="90" t="s">
        <v>467</v>
      </c>
      <c r="D300" s="91" t="s">
        <v>18</v>
      </c>
      <c r="E300" s="97"/>
      <c r="F300" s="97"/>
      <c r="G300" s="97" t="s">
        <v>498</v>
      </c>
      <c r="H300" s="103">
        <v>0.33329999999999999</v>
      </c>
      <c r="I300" s="97" t="s">
        <v>499</v>
      </c>
      <c r="J300" s="103">
        <v>0.33329999999999999</v>
      </c>
      <c r="K300" s="97" t="s">
        <v>499</v>
      </c>
      <c r="L300" s="103">
        <v>0.33329999999999999</v>
      </c>
      <c r="M300" s="94">
        <f>F300+H300+J300+L300</f>
        <v>0.99990000000000001</v>
      </c>
      <c r="N300" s="102" t="s">
        <v>18</v>
      </c>
      <c r="O300" s="102"/>
      <c r="P300" s="102"/>
      <c r="Q300" s="8"/>
    </row>
    <row r="301" spans="1:17" ht="63" hidden="1" customHeight="1" thickBot="1" x14ac:dyDescent="0.3">
      <c r="A301" s="8"/>
      <c r="B301" s="89" t="s">
        <v>405</v>
      </c>
      <c r="C301" s="90" t="s">
        <v>467</v>
      </c>
      <c r="D301" s="91" t="s">
        <v>227</v>
      </c>
      <c r="E301" s="97"/>
      <c r="F301" s="97"/>
      <c r="G301" s="97" t="s">
        <v>500</v>
      </c>
      <c r="H301" s="103">
        <v>1</v>
      </c>
      <c r="I301" s="97" t="s">
        <v>500</v>
      </c>
      <c r="J301" s="103">
        <v>1</v>
      </c>
      <c r="K301" s="97" t="s">
        <v>500</v>
      </c>
      <c r="L301" s="103">
        <v>1</v>
      </c>
      <c r="M301" s="94">
        <f>(F301+H301+J301+L301)/3</f>
        <v>1</v>
      </c>
      <c r="N301" s="102" t="s">
        <v>227</v>
      </c>
      <c r="O301" s="102"/>
      <c r="P301" s="102"/>
      <c r="Q301" s="8"/>
    </row>
    <row r="302" spans="1:17" ht="63" hidden="1" customHeight="1" thickBot="1" x14ac:dyDescent="0.3">
      <c r="A302" s="8"/>
      <c r="B302" s="89" t="s">
        <v>405</v>
      </c>
      <c r="C302" s="90" t="s">
        <v>467</v>
      </c>
      <c r="D302" s="91" t="s">
        <v>227</v>
      </c>
      <c r="E302" s="97"/>
      <c r="F302" s="97"/>
      <c r="G302" s="97" t="s">
        <v>501</v>
      </c>
      <c r="H302" s="103">
        <v>0.9</v>
      </c>
      <c r="I302" s="97" t="s">
        <v>501</v>
      </c>
      <c r="J302" s="103">
        <v>0.9</v>
      </c>
      <c r="K302" s="97" t="s">
        <v>501</v>
      </c>
      <c r="L302" s="103">
        <v>0.9</v>
      </c>
      <c r="M302" s="94">
        <f>(F302+H302+J302+L302)/3</f>
        <v>0.9</v>
      </c>
      <c r="N302" s="102" t="s">
        <v>227</v>
      </c>
      <c r="O302" s="102"/>
      <c r="P302" s="102"/>
      <c r="Q302" s="8"/>
    </row>
    <row r="303" spans="1:17" ht="63" hidden="1" customHeight="1" thickBot="1" x14ac:dyDescent="0.3">
      <c r="A303" s="8"/>
      <c r="B303" s="89" t="s">
        <v>405</v>
      </c>
      <c r="C303" s="90" t="s">
        <v>467</v>
      </c>
      <c r="D303" s="91" t="s">
        <v>227</v>
      </c>
      <c r="E303" s="97"/>
      <c r="F303" s="97"/>
      <c r="G303" s="97" t="s">
        <v>502</v>
      </c>
      <c r="H303" s="103">
        <v>1</v>
      </c>
      <c r="I303" s="97" t="s">
        <v>502</v>
      </c>
      <c r="J303" s="103">
        <v>1</v>
      </c>
      <c r="K303" s="97" t="s">
        <v>502</v>
      </c>
      <c r="L303" s="103">
        <v>1</v>
      </c>
      <c r="M303" s="94">
        <f>(F303+H303+J303+L303)/3</f>
        <v>1</v>
      </c>
      <c r="N303" s="102" t="s">
        <v>227</v>
      </c>
      <c r="O303" s="102"/>
      <c r="P303" s="102"/>
      <c r="Q303" s="8"/>
    </row>
    <row r="304" spans="1:17" ht="63" hidden="1" customHeight="1" thickBot="1" x14ac:dyDescent="0.3">
      <c r="A304" s="8"/>
      <c r="B304" s="89" t="s">
        <v>405</v>
      </c>
      <c r="C304" s="90" t="s">
        <v>467</v>
      </c>
      <c r="D304" s="91" t="s">
        <v>227</v>
      </c>
      <c r="E304" s="97"/>
      <c r="F304" s="97"/>
      <c r="G304" s="97" t="s">
        <v>503</v>
      </c>
      <c r="H304" s="103">
        <v>1</v>
      </c>
      <c r="I304" s="97" t="s">
        <v>503</v>
      </c>
      <c r="J304" s="103">
        <v>1</v>
      </c>
      <c r="K304" s="97" t="s">
        <v>503</v>
      </c>
      <c r="L304" s="103">
        <v>1</v>
      </c>
      <c r="M304" s="94">
        <f>(F304+H304+J304+L304)/3</f>
        <v>1</v>
      </c>
      <c r="N304" s="102" t="s">
        <v>227</v>
      </c>
      <c r="O304" s="102"/>
      <c r="P304" s="102"/>
      <c r="Q304" s="8"/>
    </row>
    <row r="305" spans="1:17" ht="63" hidden="1" customHeight="1" thickBot="1" x14ac:dyDescent="0.3">
      <c r="A305" s="8"/>
      <c r="B305" s="89" t="s">
        <v>405</v>
      </c>
      <c r="C305" s="90" t="s">
        <v>504</v>
      </c>
      <c r="D305" s="91" t="s">
        <v>126</v>
      </c>
      <c r="E305" s="92" t="s">
        <v>505</v>
      </c>
      <c r="F305" s="93">
        <v>1</v>
      </c>
      <c r="G305" s="92"/>
      <c r="H305" s="92"/>
      <c r="I305" s="92"/>
      <c r="J305" s="92"/>
      <c r="K305" s="92"/>
      <c r="L305" s="92"/>
      <c r="M305" s="94">
        <f t="shared" ref="M305:M315" si="14">F305+H305+J305+L305</f>
        <v>1</v>
      </c>
      <c r="N305" s="95" t="s">
        <v>444</v>
      </c>
      <c r="O305" s="95"/>
      <c r="P305" s="95"/>
      <c r="Q305" s="8"/>
    </row>
    <row r="306" spans="1:17" ht="63" hidden="1" customHeight="1" thickBot="1" x14ac:dyDescent="0.3">
      <c r="A306" s="8"/>
      <c r="B306" s="89" t="s">
        <v>405</v>
      </c>
      <c r="C306" s="90" t="s">
        <v>504</v>
      </c>
      <c r="D306" s="91" t="s">
        <v>126</v>
      </c>
      <c r="E306" s="92"/>
      <c r="F306" s="92"/>
      <c r="G306" s="92" t="s">
        <v>506</v>
      </c>
      <c r="H306" s="92">
        <v>1</v>
      </c>
      <c r="I306" s="92" t="s">
        <v>507</v>
      </c>
      <c r="J306" s="92">
        <v>1</v>
      </c>
      <c r="K306" s="92" t="s">
        <v>508</v>
      </c>
      <c r="L306" s="92">
        <v>1</v>
      </c>
      <c r="M306" s="95">
        <f t="shared" si="14"/>
        <v>3</v>
      </c>
      <c r="N306" s="95" t="s">
        <v>444</v>
      </c>
      <c r="O306" s="95"/>
      <c r="P306" s="95"/>
      <c r="Q306" s="8"/>
    </row>
    <row r="307" spans="1:17" ht="63" hidden="1" customHeight="1" thickBot="1" x14ac:dyDescent="0.3">
      <c r="A307" s="8"/>
      <c r="B307" s="89" t="s">
        <v>405</v>
      </c>
      <c r="C307" s="90" t="s">
        <v>504</v>
      </c>
      <c r="D307" s="91" t="s">
        <v>126</v>
      </c>
      <c r="E307" s="92" t="s">
        <v>509</v>
      </c>
      <c r="F307" s="93">
        <v>0.25</v>
      </c>
      <c r="G307" s="92" t="s">
        <v>510</v>
      </c>
      <c r="H307" s="93">
        <v>0.25</v>
      </c>
      <c r="I307" s="92" t="s">
        <v>511</v>
      </c>
      <c r="J307" s="93">
        <v>0.25</v>
      </c>
      <c r="K307" s="92" t="s">
        <v>512</v>
      </c>
      <c r="L307" s="93">
        <v>0.25</v>
      </c>
      <c r="M307" s="94">
        <f t="shared" si="14"/>
        <v>1</v>
      </c>
      <c r="N307" s="95" t="s">
        <v>444</v>
      </c>
      <c r="O307" s="99"/>
      <c r="P307" s="99"/>
      <c r="Q307" s="8"/>
    </row>
    <row r="308" spans="1:17" ht="63" hidden="1" customHeight="1" thickBot="1" x14ac:dyDescent="0.3">
      <c r="A308" s="8"/>
      <c r="B308" s="89" t="s">
        <v>405</v>
      </c>
      <c r="C308" s="90" t="s">
        <v>504</v>
      </c>
      <c r="D308" s="91" t="s">
        <v>126</v>
      </c>
      <c r="E308" s="92" t="s">
        <v>513</v>
      </c>
      <c r="F308" s="93">
        <v>0.5</v>
      </c>
      <c r="G308" s="92" t="s">
        <v>513</v>
      </c>
      <c r="H308" s="93">
        <v>0.5</v>
      </c>
      <c r="I308" s="92"/>
      <c r="J308" s="93"/>
      <c r="K308" s="92"/>
      <c r="L308" s="92"/>
      <c r="M308" s="94">
        <f t="shared" si="14"/>
        <v>1</v>
      </c>
      <c r="N308" s="95" t="s">
        <v>314</v>
      </c>
      <c r="O308" s="95"/>
      <c r="P308" s="95"/>
      <c r="Q308" s="8"/>
    </row>
    <row r="309" spans="1:17" ht="63" hidden="1" customHeight="1" thickBot="1" x14ac:dyDescent="0.3">
      <c r="A309" s="8"/>
      <c r="B309" s="89" t="s">
        <v>405</v>
      </c>
      <c r="C309" s="90" t="s">
        <v>504</v>
      </c>
      <c r="D309" s="91" t="s">
        <v>126</v>
      </c>
      <c r="E309" s="101"/>
      <c r="F309" s="101"/>
      <c r="G309" s="101"/>
      <c r="H309" s="92"/>
      <c r="I309" s="92" t="s">
        <v>514</v>
      </c>
      <c r="J309" s="93">
        <v>0.2</v>
      </c>
      <c r="K309" s="92" t="s">
        <v>514</v>
      </c>
      <c r="L309" s="93">
        <v>0.2</v>
      </c>
      <c r="M309" s="94">
        <f t="shared" si="14"/>
        <v>0.4</v>
      </c>
      <c r="N309" s="95" t="s">
        <v>314</v>
      </c>
      <c r="O309" s="99"/>
      <c r="P309" s="99"/>
      <c r="Q309" s="8"/>
    </row>
    <row r="310" spans="1:17" ht="63" hidden="1" customHeight="1" thickBot="1" x14ac:dyDescent="0.3">
      <c r="A310" s="8"/>
      <c r="B310" s="89" t="s">
        <v>405</v>
      </c>
      <c r="C310" s="90" t="s">
        <v>504</v>
      </c>
      <c r="D310" s="91" t="s">
        <v>126</v>
      </c>
      <c r="E310" s="92" t="s">
        <v>515</v>
      </c>
      <c r="F310" s="93">
        <v>0.4</v>
      </c>
      <c r="G310" s="92" t="s">
        <v>515</v>
      </c>
      <c r="H310" s="93">
        <v>0.6</v>
      </c>
      <c r="I310" s="92"/>
      <c r="J310" s="92"/>
      <c r="K310" s="92"/>
      <c r="L310" s="92"/>
      <c r="M310" s="94">
        <f t="shared" si="14"/>
        <v>1</v>
      </c>
      <c r="N310" s="95" t="s">
        <v>314</v>
      </c>
      <c r="O310" s="95"/>
      <c r="P310" s="95"/>
      <c r="Q310" s="8"/>
    </row>
    <row r="311" spans="1:17" ht="63" hidden="1" customHeight="1" thickBot="1" x14ac:dyDescent="0.3">
      <c r="A311" s="8"/>
      <c r="B311" s="89" t="s">
        <v>405</v>
      </c>
      <c r="C311" s="90" t="s">
        <v>504</v>
      </c>
      <c r="D311" s="91" t="s">
        <v>126</v>
      </c>
      <c r="E311" s="92" t="s">
        <v>516</v>
      </c>
      <c r="F311" s="93">
        <v>0.25</v>
      </c>
      <c r="G311" s="92" t="s">
        <v>516</v>
      </c>
      <c r="H311" s="93">
        <v>0.25</v>
      </c>
      <c r="I311" s="92" t="s">
        <v>516</v>
      </c>
      <c r="J311" s="93">
        <v>0.25</v>
      </c>
      <c r="K311" s="92" t="s">
        <v>516</v>
      </c>
      <c r="L311" s="93">
        <v>0.25</v>
      </c>
      <c r="M311" s="94">
        <f t="shared" si="14"/>
        <v>1</v>
      </c>
      <c r="N311" s="95" t="s">
        <v>517</v>
      </c>
      <c r="O311" s="95"/>
      <c r="P311" s="95"/>
      <c r="Q311" s="8"/>
    </row>
    <row r="312" spans="1:17" ht="63" hidden="1" customHeight="1" thickBot="1" x14ac:dyDescent="0.3">
      <c r="A312" s="8"/>
      <c r="B312" s="89" t="s">
        <v>405</v>
      </c>
      <c r="C312" s="90" t="s">
        <v>504</v>
      </c>
      <c r="D312" s="91" t="s">
        <v>227</v>
      </c>
      <c r="E312" s="92" t="s">
        <v>518</v>
      </c>
      <c r="F312" s="93">
        <v>0.5</v>
      </c>
      <c r="G312" s="92" t="s">
        <v>518</v>
      </c>
      <c r="H312" s="93">
        <v>0.5</v>
      </c>
      <c r="I312" s="92"/>
      <c r="J312" s="93"/>
      <c r="K312" s="92"/>
      <c r="L312" s="92"/>
      <c r="M312" s="94">
        <f t="shared" si="14"/>
        <v>1</v>
      </c>
      <c r="N312" s="95" t="s">
        <v>517</v>
      </c>
      <c r="O312" s="95"/>
      <c r="P312" s="95"/>
      <c r="Q312" s="8"/>
    </row>
    <row r="313" spans="1:17" ht="63" hidden="1" customHeight="1" thickBot="1" x14ac:dyDescent="0.3">
      <c r="A313" s="8"/>
      <c r="B313" s="89" t="s">
        <v>405</v>
      </c>
      <c r="C313" s="90" t="s">
        <v>504</v>
      </c>
      <c r="D313" s="91" t="s">
        <v>126</v>
      </c>
      <c r="E313" s="92" t="s">
        <v>519</v>
      </c>
      <c r="F313" s="93">
        <v>0.5</v>
      </c>
      <c r="G313" s="92" t="s">
        <v>519</v>
      </c>
      <c r="H313" s="93">
        <v>0.5</v>
      </c>
      <c r="I313" s="92"/>
      <c r="J313" s="92"/>
      <c r="K313" s="92"/>
      <c r="L313" s="92"/>
      <c r="M313" s="94">
        <f t="shared" si="14"/>
        <v>1</v>
      </c>
      <c r="N313" s="95" t="s">
        <v>439</v>
      </c>
      <c r="O313" s="95"/>
      <c r="P313" s="95"/>
      <c r="Q313" s="8"/>
    </row>
    <row r="314" spans="1:17" ht="63" hidden="1" customHeight="1" thickBot="1" x14ac:dyDescent="0.3">
      <c r="A314" s="8"/>
      <c r="B314" s="89" t="s">
        <v>405</v>
      </c>
      <c r="C314" s="90" t="s">
        <v>504</v>
      </c>
      <c r="D314" s="91" t="s">
        <v>126</v>
      </c>
      <c r="E314" s="92" t="s">
        <v>520</v>
      </c>
      <c r="F314" s="92">
        <v>1</v>
      </c>
      <c r="G314" s="92" t="s">
        <v>521</v>
      </c>
      <c r="H314" s="92">
        <v>1</v>
      </c>
      <c r="I314" s="92" t="s">
        <v>520</v>
      </c>
      <c r="J314" s="92">
        <v>1</v>
      </c>
      <c r="K314" s="92" t="s">
        <v>520</v>
      </c>
      <c r="L314" s="92">
        <v>1</v>
      </c>
      <c r="M314" s="95">
        <f t="shared" si="14"/>
        <v>4</v>
      </c>
      <c r="N314" s="99" t="s">
        <v>439</v>
      </c>
      <c r="O314" s="99"/>
      <c r="P314" s="99"/>
      <c r="Q314" s="8"/>
    </row>
    <row r="315" spans="1:17" ht="63" hidden="1" customHeight="1" thickBot="1" x14ac:dyDescent="0.3">
      <c r="A315" s="8"/>
      <c r="B315" s="89" t="s">
        <v>405</v>
      </c>
      <c r="C315" s="90" t="s">
        <v>504</v>
      </c>
      <c r="D315" s="91" t="s">
        <v>126</v>
      </c>
      <c r="E315" s="92" t="s">
        <v>522</v>
      </c>
      <c r="F315" s="92">
        <v>1</v>
      </c>
      <c r="G315" s="92" t="s">
        <v>522</v>
      </c>
      <c r="H315" s="92">
        <v>1</v>
      </c>
      <c r="I315" s="92" t="s">
        <v>523</v>
      </c>
      <c r="J315" s="92">
        <v>1</v>
      </c>
      <c r="K315" s="92" t="s">
        <v>524</v>
      </c>
      <c r="L315" s="92">
        <v>1</v>
      </c>
      <c r="M315" s="95">
        <f t="shared" si="14"/>
        <v>4</v>
      </c>
      <c r="N315" s="99" t="s">
        <v>525</v>
      </c>
      <c r="O315" s="95"/>
      <c r="P315" s="95"/>
      <c r="Q315" s="8"/>
    </row>
    <row r="316" spans="1:17" ht="63" hidden="1" customHeight="1" thickBot="1" x14ac:dyDescent="0.3">
      <c r="A316" s="8"/>
      <c r="B316" s="89" t="s">
        <v>405</v>
      </c>
      <c r="C316" s="90" t="s">
        <v>504</v>
      </c>
      <c r="D316" s="91" t="s">
        <v>126</v>
      </c>
      <c r="E316" s="97"/>
      <c r="F316" s="97"/>
      <c r="G316" s="97" t="s">
        <v>526</v>
      </c>
      <c r="H316" s="103">
        <v>1</v>
      </c>
      <c r="I316" s="97" t="s">
        <v>527</v>
      </c>
      <c r="J316" s="103">
        <v>1</v>
      </c>
      <c r="K316" s="97" t="s">
        <v>527</v>
      </c>
      <c r="L316" s="103">
        <v>1</v>
      </c>
      <c r="M316" s="94">
        <f>(F316+H316+J316+L316)/3</f>
        <v>1</v>
      </c>
      <c r="N316" s="102" t="s">
        <v>126</v>
      </c>
      <c r="O316" s="102" t="s">
        <v>439</v>
      </c>
      <c r="P316" s="102"/>
      <c r="Q316" s="8"/>
    </row>
    <row r="317" spans="1:17" ht="63" hidden="1" customHeight="1" thickBot="1" x14ac:dyDescent="0.3">
      <c r="A317" s="8"/>
      <c r="B317" s="89" t="s">
        <v>405</v>
      </c>
      <c r="C317" s="90" t="s">
        <v>528</v>
      </c>
      <c r="D317" s="91" t="s">
        <v>126</v>
      </c>
      <c r="E317" s="92" t="s">
        <v>529</v>
      </c>
      <c r="F317" s="93">
        <v>0.25</v>
      </c>
      <c r="G317" s="92" t="s">
        <v>530</v>
      </c>
      <c r="H317" s="93">
        <v>0.25</v>
      </c>
      <c r="I317" s="92" t="s">
        <v>530</v>
      </c>
      <c r="J317" s="93">
        <v>0.25</v>
      </c>
      <c r="K317" s="92" t="s">
        <v>530</v>
      </c>
      <c r="L317" s="93">
        <v>0.25</v>
      </c>
      <c r="M317" s="94">
        <f t="shared" ref="M317:M322" si="15">F317+H317+J317+L317</f>
        <v>1</v>
      </c>
      <c r="N317" s="95" t="s">
        <v>417</v>
      </c>
      <c r="O317" s="95"/>
      <c r="P317" s="95"/>
      <c r="Q317" s="8"/>
    </row>
    <row r="318" spans="1:17" ht="63" hidden="1" customHeight="1" thickBot="1" x14ac:dyDescent="0.3">
      <c r="A318" s="8"/>
      <c r="B318" s="89" t="s">
        <v>405</v>
      </c>
      <c r="C318" s="90" t="s">
        <v>528</v>
      </c>
      <c r="D318" s="91" t="s">
        <v>126</v>
      </c>
      <c r="E318" s="92"/>
      <c r="F318" s="92"/>
      <c r="G318" s="92" t="s">
        <v>531</v>
      </c>
      <c r="H318" s="93">
        <v>0.33329999999999999</v>
      </c>
      <c r="I318" s="93" t="s">
        <v>531</v>
      </c>
      <c r="J318" s="93">
        <v>0.33329999999999999</v>
      </c>
      <c r="K318" s="93" t="s">
        <v>531</v>
      </c>
      <c r="L318" s="93">
        <v>0.33329999999999999</v>
      </c>
      <c r="M318" s="94">
        <f t="shared" si="15"/>
        <v>0.99990000000000001</v>
      </c>
      <c r="N318" s="95" t="s">
        <v>532</v>
      </c>
      <c r="O318" s="95"/>
      <c r="P318" s="95"/>
      <c r="Q318" s="8"/>
    </row>
    <row r="319" spans="1:17" ht="63" hidden="1" customHeight="1" thickBot="1" x14ac:dyDescent="0.3">
      <c r="A319" s="8"/>
      <c r="B319" s="89" t="s">
        <v>405</v>
      </c>
      <c r="C319" s="90" t="s">
        <v>528</v>
      </c>
      <c r="D319" s="91" t="s">
        <v>126</v>
      </c>
      <c r="E319" s="92"/>
      <c r="F319" s="92"/>
      <c r="G319" s="92" t="s">
        <v>533</v>
      </c>
      <c r="H319" s="93">
        <v>0.5</v>
      </c>
      <c r="I319" s="92" t="s">
        <v>534</v>
      </c>
      <c r="J319" s="93">
        <v>0.5</v>
      </c>
      <c r="K319" s="92"/>
      <c r="L319" s="92"/>
      <c r="M319" s="94">
        <f t="shared" si="15"/>
        <v>1</v>
      </c>
      <c r="N319" s="95" t="s">
        <v>439</v>
      </c>
      <c r="O319" s="95"/>
      <c r="P319" s="95"/>
      <c r="Q319" s="8"/>
    </row>
    <row r="320" spans="1:17" ht="63" hidden="1" customHeight="1" thickBot="1" x14ac:dyDescent="0.3">
      <c r="A320" s="8"/>
      <c r="B320" s="89" t="s">
        <v>405</v>
      </c>
      <c r="C320" s="90" t="s">
        <v>528</v>
      </c>
      <c r="D320" s="91" t="s">
        <v>126</v>
      </c>
      <c r="E320" s="97"/>
      <c r="F320" s="97"/>
      <c r="G320" s="92" t="s">
        <v>535</v>
      </c>
      <c r="H320" s="92">
        <v>4</v>
      </c>
      <c r="I320" s="92" t="s">
        <v>535</v>
      </c>
      <c r="J320" s="92">
        <v>4</v>
      </c>
      <c r="K320" s="92" t="s">
        <v>535</v>
      </c>
      <c r="L320" s="92">
        <v>4</v>
      </c>
      <c r="M320" s="95">
        <f t="shared" si="15"/>
        <v>12</v>
      </c>
      <c r="N320" s="95" t="s">
        <v>439</v>
      </c>
      <c r="O320" s="95"/>
      <c r="P320" s="95"/>
      <c r="Q320" s="8"/>
    </row>
    <row r="321" spans="1:17" ht="63" hidden="1" customHeight="1" thickBot="1" x14ac:dyDescent="0.3">
      <c r="A321" s="8"/>
      <c r="B321" s="89" t="s">
        <v>405</v>
      </c>
      <c r="C321" s="90" t="s">
        <v>528</v>
      </c>
      <c r="D321" s="91" t="s">
        <v>126</v>
      </c>
      <c r="E321" s="92" t="s">
        <v>536</v>
      </c>
      <c r="F321" s="93">
        <v>0.5</v>
      </c>
      <c r="G321" s="92" t="s">
        <v>536</v>
      </c>
      <c r="H321" s="93">
        <v>0.5</v>
      </c>
      <c r="I321" s="101"/>
      <c r="J321" s="92"/>
      <c r="K321" s="101"/>
      <c r="L321" s="92"/>
      <c r="M321" s="94">
        <f t="shared" si="15"/>
        <v>1</v>
      </c>
      <c r="N321" s="95" t="s">
        <v>439</v>
      </c>
      <c r="O321" s="95"/>
      <c r="P321" s="95"/>
      <c r="Q321" s="8"/>
    </row>
    <row r="322" spans="1:17" ht="63" hidden="1" customHeight="1" thickBot="1" x14ac:dyDescent="0.3">
      <c r="A322" s="8"/>
      <c r="B322" s="89" t="s">
        <v>405</v>
      </c>
      <c r="C322" s="90" t="s">
        <v>528</v>
      </c>
      <c r="D322" s="91" t="s">
        <v>126</v>
      </c>
      <c r="E322" s="92" t="s">
        <v>537</v>
      </c>
      <c r="F322" s="93">
        <v>0.15</v>
      </c>
      <c r="G322" s="92" t="s">
        <v>538</v>
      </c>
      <c r="H322" s="93">
        <v>0.2</v>
      </c>
      <c r="I322" s="92" t="s">
        <v>539</v>
      </c>
      <c r="J322" s="93">
        <v>0.2</v>
      </c>
      <c r="K322" s="92" t="s">
        <v>539</v>
      </c>
      <c r="L322" s="93">
        <v>0.2</v>
      </c>
      <c r="M322" s="94">
        <f t="shared" si="15"/>
        <v>0.75</v>
      </c>
      <c r="N322" s="95" t="s">
        <v>439</v>
      </c>
      <c r="O322" s="95"/>
      <c r="P322" s="95"/>
      <c r="Q322" s="8"/>
    </row>
    <row r="323" spans="1:17" ht="63" hidden="1" customHeight="1" thickBot="1" x14ac:dyDescent="0.3">
      <c r="A323" s="8"/>
      <c r="B323" s="89" t="s">
        <v>405</v>
      </c>
      <c r="C323" s="90" t="s">
        <v>528</v>
      </c>
      <c r="D323" s="91" t="s">
        <v>126</v>
      </c>
      <c r="E323" s="97"/>
      <c r="F323" s="97"/>
      <c r="G323" s="97" t="s">
        <v>540</v>
      </c>
      <c r="H323" s="103">
        <v>1</v>
      </c>
      <c r="I323" s="97" t="s">
        <v>541</v>
      </c>
      <c r="J323" s="103">
        <v>1</v>
      </c>
      <c r="K323" s="97" t="s">
        <v>541</v>
      </c>
      <c r="L323" s="103">
        <v>1</v>
      </c>
      <c r="M323" s="94">
        <f>(F323+H323+J323+L323)/3</f>
        <v>1</v>
      </c>
      <c r="N323" s="102" t="s">
        <v>126</v>
      </c>
      <c r="O323" s="102" t="s">
        <v>417</v>
      </c>
      <c r="P323" s="102"/>
      <c r="Q323" s="8"/>
    </row>
    <row r="324" spans="1:17" ht="63" hidden="1" customHeight="1" thickBot="1" x14ac:dyDescent="0.3">
      <c r="A324" s="8"/>
      <c r="B324" s="89" t="s">
        <v>405</v>
      </c>
      <c r="C324" s="90" t="s">
        <v>528</v>
      </c>
      <c r="D324" s="91" t="s">
        <v>126</v>
      </c>
      <c r="E324" s="97"/>
      <c r="F324" s="97"/>
      <c r="G324" s="97" t="s">
        <v>542</v>
      </c>
      <c r="H324" s="103">
        <v>1</v>
      </c>
      <c r="I324" s="97" t="s">
        <v>542</v>
      </c>
      <c r="J324" s="103">
        <v>1</v>
      </c>
      <c r="K324" s="97" t="s">
        <v>542</v>
      </c>
      <c r="L324" s="103">
        <v>1</v>
      </c>
      <c r="M324" s="94">
        <f>(F324+H324+J324+L324)/3</f>
        <v>1</v>
      </c>
      <c r="N324" s="102" t="s">
        <v>126</v>
      </c>
      <c r="O324" s="102"/>
      <c r="P324" s="102"/>
      <c r="Q324" s="8"/>
    </row>
    <row r="325" spans="1:17" ht="63" hidden="1" customHeight="1" thickBot="1" x14ac:dyDescent="0.3">
      <c r="A325" s="8"/>
      <c r="B325" s="89" t="s">
        <v>405</v>
      </c>
      <c r="C325" s="90" t="s">
        <v>528</v>
      </c>
      <c r="D325" s="91" t="s">
        <v>227</v>
      </c>
      <c r="E325" s="97"/>
      <c r="F325" s="97"/>
      <c r="G325" s="97" t="s">
        <v>543</v>
      </c>
      <c r="H325" s="103">
        <v>1</v>
      </c>
      <c r="I325" s="97" t="s">
        <v>544</v>
      </c>
      <c r="J325" s="103">
        <v>1</v>
      </c>
      <c r="K325" s="97" t="s">
        <v>545</v>
      </c>
      <c r="L325" s="103">
        <v>1</v>
      </c>
      <c r="M325" s="94">
        <f>(F325+H325+J325+L325)/3</f>
        <v>1</v>
      </c>
      <c r="N325" s="102" t="s">
        <v>227</v>
      </c>
      <c r="O325" s="102"/>
      <c r="P325" s="102"/>
      <c r="Q325" s="8"/>
    </row>
    <row r="326" spans="1:17" ht="63" hidden="1" customHeight="1" thickBot="1" x14ac:dyDescent="0.3">
      <c r="A326" s="8"/>
      <c r="B326" s="89" t="s">
        <v>405</v>
      </c>
      <c r="C326" s="90" t="s">
        <v>528</v>
      </c>
      <c r="D326" s="91" t="s">
        <v>227</v>
      </c>
      <c r="E326" s="97"/>
      <c r="F326" s="97"/>
      <c r="G326" s="97" t="s">
        <v>546</v>
      </c>
      <c r="H326" s="103">
        <v>0.5</v>
      </c>
      <c r="I326" s="91" t="s">
        <v>546</v>
      </c>
      <c r="J326" s="103">
        <v>0.5</v>
      </c>
      <c r="K326" s="91"/>
      <c r="L326" s="103"/>
      <c r="M326" s="94">
        <f>(F326+H326+J326+L326)/3</f>
        <v>0.33333333333333331</v>
      </c>
      <c r="N326" s="102" t="s">
        <v>227</v>
      </c>
      <c r="O326" s="102"/>
      <c r="P326" s="102"/>
      <c r="Q326" s="8"/>
    </row>
    <row r="327" spans="1:17" ht="63" hidden="1" customHeight="1" thickBot="1" x14ac:dyDescent="0.3">
      <c r="A327" s="8"/>
      <c r="B327" s="89" t="s">
        <v>405</v>
      </c>
      <c r="C327" s="90" t="s">
        <v>528</v>
      </c>
      <c r="D327" s="91" t="s">
        <v>227</v>
      </c>
      <c r="E327" s="97"/>
      <c r="F327" s="97"/>
      <c r="G327" s="97" t="s">
        <v>547</v>
      </c>
      <c r="H327" s="103">
        <v>1</v>
      </c>
      <c r="I327" s="97"/>
      <c r="J327" s="103"/>
      <c r="K327" s="97"/>
      <c r="L327" s="103"/>
      <c r="M327" s="94">
        <f>(F327+H327+J327+L327)</f>
        <v>1</v>
      </c>
      <c r="N327" s="102" t="s">
        <v>227</v>
      </c>
      <c r="O327" s="102"/>
      <c r="P327" s="102"/>
      <c r="Q327" s="8"/>
    </row>
    <row r="328" spans="1:17" ht="63" hidden="1" customHeight="1" thickBot="1" x14ac:dyDescent="0.3">
      <c r="A328" s="8"/>
      <c r="B328" s="89" t="s">
        <v>405</v>
      </c>
      <c r="C328" s="90" t="s">
        <v>528</v>
      </c>
      <c r="D328" s="91" t="s">
        <v>227</v>
      </c>
      <c r="E328" s="97"/>
      <c r="F328" s="97"/>
      <c r="G328" s="97" t="s">
        <v>548</v>
      </c>
      <c r="H328" s="103">
        <v>1</v>
      </c>
      <c r="I328" s="97" t="s">
        <v>548</v>
      </c>
      <c r="J328" s="103">
        <v>1</v>
      </c>
      <c r="K328" s="97" t="s">
        <v>548</v>
      </c>
      <c r="L328" s="103">
        <v>1</v>
      </c>
      <c r="M328" s="94">
        <f>(F328+H328+J328+L328)/3</f>
        <v>1</v>
      </c>
      <c r="N328" s="102" t="s">
        <v>227</v>
      </c>
      <c r="O328" s="102"/>
      <c r="P328" s="102"/>
      <c r="Q328" s="8"/>
    </row>
    <row r="329" spans="1:17" ht="63" hidden="1" customHeight="1" thickBot="1" x14ac:dyDescent="0.3">
      <c r="A329" s="8"/>
      <c r="B329" s="89" t="s">
        <v>405</v>
      </c>
      <c r="C329" s="90" t="s">
        <v>549</v>
      </c>
      <c r="D329" s="91" t="s">
        <v>227</v>
      </c>
      <c r="E329" s="92" t="s">
        <v>550</v>
      </c>
      <c r="F329" s="92">
        <v>1</v>
      </c>
      <c r="G329" s="92" t="s">
        <v>551</v>
      </c>
      <c r="H329" s="92">
        <v>1</v>
      </c>
      <c r="I329" s="92" t="s">
        <v>552</v>
      </c>
      <c r="J329" s="92">
        <v>1</v>
      </c>
      <c r="K329" s="92" t="s">
        <v>553</v>
      </c>
      <c r="L329" s="92">
        <v>1</v>
      </c>
      <c r="M329" s="95">
        <f t="shared" ref="M329:M347" si="16">F329+H329+J329+L329</f>
        <v>4</v>
      </c>
      <c r="N329" s="95" t="s">
        <v>96</v>
      </c>
      <c r="O329" s="95"/>
      <c r="P329" s="95"/>
      <c r="Q329" s="8"/>
    </row>
    <row r="330" spans="1:17" ht="63" hidden="1" customHeight="1" thickBot="1" x14ac:dyDescent="0.3">
      <c r="A330" s="8"/>
      <c r="B330" s="89" t="s">
        <v>405</v>
      </c>
      <c r="C330" s="90" t="s">
        <v>549</v>
      </c>
      <c r="D330" s="91" t="s">
        <v>227</v>
      </c>
      <c r="E330" s="92" t="s">
        <v>554</v>
      </c>
      <c r="F330" s="92">
        <v>1</v>
      </c>
      <c r="G330" s="92" t="s">
        <v>555</v>
      </c>
      <c r="H330" s="92">
        <v>1</v>
      </c>
      <c r="I330" s="92" t="s">
        <v>556</v>
      </c>
      <c r="J330" s="92">
        <v>1</v>
      </c>
      <c r="K330" s="92" t="s">
        <v>557</v>
      </c>
      <c r="L330" s="92">
        <v>1</v>
      </c>
      <c r="M330" s="95">
        <f t="shared" si="16"/>
        <v>4</v>
      </c>
      <c r="N330" s="95" t="s">
        <v>96</v>
      </c>
      <c r="O330" s="95"/>
      <c r="P330" s="95"/>
      <c r="Q330" s="8"/>
    </row>
    <row r="331" spans="1:17" ht="63" hidden="1" customHeight="1" thickBot="1" x14ac:dyDescent="0.3">
      <c r="A331" s="8"/>
      <c r="B331" s="89" t="s">
        <v>405</v>
      </c>
      <c r="C331" s="90" t="s">
        <v>549</v>
      </c>
      <c r="D331" s="91" t="s">
        <v>227</v>
      </c>
      <c r="E331" s="92" t="s">
        <v>558</v>
      </c>
      <c r="F331" s="92">
        <v>1</v>
      </c>
      <c r="G331" s="92" t="s">
        <v>559</v>
      </c>
      <c r="H331" s="92">
        <v>1</v>
      </c>
      <c r="I331" s="92" t="s">
        <v>560</v>
      </c>
      <c r="J331" s="92">
        <v>1</v>
      </c>
      <c r="K331" s="92" t="s">
        <v>561</v>
      </c>
      <c r="L331" s="92">
        <v>1</v>
      </c>
      <c r="M331" s="95">
        <f t="shared" si="16"/>
        <v>4</v>
      </c>
      <c r="N331" s="95" t="s">
        <v>96</v>
      </c>
      <c r="O331" s="95"/>
      <c r="P331" s="95"/>
      <c r="Q331" s="8"/>
    </row>
    <row r="332" spans="1:17" ht="63" hidden="1" customHeight="1" thickBot="1" x14ac:dyDescent="0.3">
      <c r="A332" s="8"/>
      <c r="B332" s="89" t="s">
        <v>405</v>
      </c>
      <c r="C332" s="90" t="s">
        <v>549</v>
      </c>
      <c r="D332" s="91" t="s">
        <v>227</v>
      </c>
      <c r="E332" s="92" t="s">
        <v>562</v>
      </c>
      <c r="F332" s="93">
        <v>0.25</v>
      </c>
      <c r="G332" s="92" t="s">
        <v>563</v>
      </c>
      <c r="H332" s="93">
        <v>0.25</v>
      </c>
      <c r="I332" s="92" t="s">
        <v>563</v>
      </c>
      <c r="J332" s="93">
        <v>0.25</v>
      </c>
      <c r="K332" s="92" t="s">
        <v>563</v>
      </c>
      <c r="L332" s="93">
        <v>0.25</v>
      </c>
      <c r="M332" s="94">
        <f t="shared" si="16"/>
        <v>1</v>
      </c>
      <c r="N332" s="95" t="s">
        <v>96</v>
      </c>
      <c r="O332" s="95"/>
      <c r="P332" s="95"/>
      <c r="Q332" s="8"/>
    </row>
    <row r="333" spans="1:17" ht="63" hidden="1" customHeight="1" thickBot="1" x14ac:dyDescent="0.3">
      <c r="A333" s="8"/>
      <c r="B333" s="89" t="s">
        <v>405</v>
      </c>
      <c r="C333" s="90" t="s">
        <v>549</v>
      </c>
      <c r="D333" s="91" t="s">
        <v>227</v>
      </c>
      <c r="E333" s="92" t="s">
        <v>564</v>
      </c>
      <c r="F333" s="93">
        <v>0.25</v>
      </c>
      <c r="G333" s="92" t="s">
        <v>565</v>
      </c>
      <c r="H333" s="93">
        <v>0.25</v>
      </c>
      <c r="I333" s="92" t="s">
        <v>565</v>
      </c>
      <c r="J333" s="93">
        <v>0.25</v>
      </c>
      <c r="K333" s="92" t="s">
        <v>565</v>
      </c>
      <c r="L333" s="93">
        <v>0.25</v>
      </c>
      <c r="M333" s="94">
        <f t="shared" si="16"/>
        <v>1</v>
      </c>
      <c r="N333" s="95" t="s">
        <v>96</v>
      </c>
      <c r="O333" s="95"/>
      <c r="P333" s="95"/>
      <c r="Q333" s="8"/>
    </row>
    <row r="334" spans="1:17" ht="63" hidden="1" customHeight="1" thickBot="1" x14ac:dyDescent="0.3">
      <c r="A334" s="8"/>
      <c r="B334" s="89" t="s">
        <v>405</v>
      </c>
      <c r="C334" s="90" t="s">
        <v>549</v>
      </c>
      <c r="D334" s="91" t="s">
        <v>227</v>
      </c>
      <c r="E334" s="92" t="s">
        <v>566</v>
      </c>
      <c r="F334" s="93">
        <v>0.25</v>
      </c>
      <c r="G334" s="92" t="s">
        <v>567</v>
      </c>
      <c r="H334" s="93">
        <v>0.25</v>
      </c>
      <c r="I334" s="92" t="s">
        <v>567</v>
      </c>
      <c r="J334" s="93">
        <v>0.25</v>
      </c>
      <c r="K334" s="92" t="s">
        <v>567</v>
      </c>
      <c r="L334" s="93">
        <v>0.25</v>
      </c>
      <c r="M334" s="94">
        <f t="shared" si="16"/>
        <v>1</v>
      </c>
      <c r="N334" s="95" t="s">
        <v>96</v>
      </c>
      <c r="O334" s="95"/>
      <c r="P334" s="95"/>
      <c r="Q334" s="8"/>
    </row>
    <row r="335" spans="1:17" ht="63" hidden="1" customHeight="1" thickBot="1" x14ac:dyDescent="0.3">
      <c r="A335" s="8"/>
      <c r="B335" s="89" t="s">
        <v>405</v>
      </c>
      <c r="C335" s="90" t="s">
        <v>549</v>
      </c>
      <c r="D335" s="91" t="s">
        <v>227</v>
      </c>
      <c r="E335" s="92" t="s">
        <v>568</v>
      </c>
      <c r="F335" s="93">
        <v>0.5</v>
      </c>
      <c r="G335" s="92" t="s">
        <v>568</v>
      </c>
      <c r="H335" s="93">
        <v>0.5</v>
      </c>
      <c r="I335" s="92"/>
      <c r="J335" s="92"/>
      <c r="K335" s="92"/>
      <c r="L335" s="92"/>
      <c r="M335" s="94">
        <f t="shared" si="16"/>
        <v>1</v>
      </c>
      <c r="N335" s="95" t="s">
        <v>96</v>
      </c>
      <c r="O335" s="95"/>
      <c r="P335" s="95"/>
      <c r="Q335" s="8"/>
    </row>
    <row r="336" spans="1:17" ht="63" hidden="1" customHeight="1" thickBot="1" x14ac:dyDescent="0.3">
      <c r="A336" s="8"/>
      <c r="B336" s="89" t="s">
        <v>405</v>
      </c>
      <c r="C336" s="90" t="s">
        <v>549</v>
      </c>
      <c r="D336" s="91" t="s">
        <v>227</v>
      </c>
      <c r="E336" s="92" t="s">
        <v>569</v>
      </c>
      <c r="F336" s="93">
        <v>0.5</v>
      </c>
      <c r="G336" s="92" t="s">
        <v>569</v>
      </c>
      <c r="H336" s="93">
        <v>0.5</v>
      </c>
      <c r="I336" s="92"/>
      <c r="J336" s="92"/>
      <c r="K336" s="92"/>
      <c r="L336" s="92"/>
      <c r="M336" s="94">
        <f t="shared" si="16"/>
        <v>1</v>
      </c>
      <c r="N336" s="95" t="s">
        <v>96</v>
      </c>
      <c r="O336" s="95"/>
      <c r="P336" s="95"/>
      <c r="Q336" s="8"/>
    </row>
    <row r="337" spans="1:17" ht="63" hidden="1" customHeight="1" thickBot="1" x14ac:dyDescent="0.3">
      <c r="A337" s="8"/>
      <c r="B337" s="89" t="s">
        <v>405</v>
      </c>
      <c r="C337" s="90" t="s">
        <v>570</v>
      </c>
      <c r="D337" s="91" t="s">
        <v>227</v>
      </c>
      <c r="E337" s="92" t="s">
        <v>571</v>
      </c>
      <c r="F337" s="93">
        <v>1</v>
      </c>
      <c r="G337" s="92"/>
      <c r="H337" s="92"/>
      <c r="I337" s="92"/>
      <c r="J337" s="92"/>
      <c r="K337" s="92"/>
      <c r="L337" s="92"/>
      <c r="M337" s="94">
        <f t="shared" si="16"/>
        <v>1</v>
      </c>
      <c r="N337" s="95" t="s">
        <v>43</v>
      </c>
      <c r="O337" s="95"/>
      <c r="P337" s="95"/>
      <c r="Q337" s="8"/>
    </row>
    <row r="338" spans="1:17" ht="63" hidden="1" customHeight="1" thickBot="1" x14ac:dyDescent="0.3">
      <c r="A338" s="8"/>
      <c r="B338" s="89" t="s">
        <v>405</v>
      </c>
      <c r="C338" s="90" t="s">
        <v>570</v>
      </c>
      <c r="D338" s="91" t="s">
        <v>18</v>
      </c>
      <c r="E338" s="92" t="s">
        <v>572</v>
      </c>
      <c r="F338" s="92">
        <v>1</v>
      </c>
      <c r="G338" s="92" t="s">
        <v>573</v>
      </c>
      <c r="H338" s="92">
        <v>1</v>
      </c>
      <c r="I338" s="92"/>
      <c r="J338" s="92"/>
      <c r="K338" s="92"/>
      <c r="L338" s="92"/>
      <c r="M338" s="95">
        <f t="shared" si="16"/>
        <v>2</v>
      </c>
      <c r="N338" s="95" t="s">
        <v>18</v>
      </c>
      <c r="O338" s="95"/>
      <c r="P338" s="95"/>
      <c r="Q338" s="8"/>
    </row>
    <row r="339" spans="1:17" ht="63" hidden="1" customHeight="1" thickBot="1" x14ac:dyDescent="0.3">
      <c r="A339" s="8"/>
      <c r="B339" s="89" t="s">
        <v>405</v>
      </c>
      <c r="C339" s="90" t="s">
        <v>570</v>
      </c>
      <c r="D339" s="91" t="s">
        <v>18</v>
      </c>
      <c r="E339" s="97"/>
      <c r="F339" s="105"/>
      <c r="G339" s="97" t="s">
        <v>574</v>
      </c>
      <c r="H339" s="97">
        <v>7</v>
      </c>
      <c r="I339" s="97" t="s">
        <v>575</v>
      </c>
      <c r="J339" s="97">
        <v>15</v>
      </c>
      <c r="K339" s="97"/>
      <c r="L339" s="97"/>
      <c r="M339" s="95">
        <f t="shared" si="16"/>
        <v>22</v>
      </c>
      <c r="N339" s="102" t="s">
        <v>18</v>
      </c>
      <c r="O339" s="102"/>
      <c r="P339" s="102"/>
      <c r="Q339" s="8"/>
    </row>
    <row r="340" spans="1:17" ht="63" hidden="1" customHeight="1" thickBot="1" x14ac:dyDescent="0.3">
      <c r="A340" s="8"/>
      <c r="B340" s="89" t="s">
        <v>405</v>
      </c>
      <c r="C340" s="90" t="s">
        <v>576</v>
      </c>
      <c r="D340" s="91" t="s">
        <v>126</v>
      </c>
      <c r="E340" s="97"/>
      <c r="F340" s="97"/>
      <c r="G340" s="92" t="s">
        <v>577</v>
      </c>
      <c r="H340" s="93">
        <v>0.5</v>
      </c>
      <c r="I340" s="92" t="s">
        <v>577</v>
      </c>
      <c r="J340" s="93">
        <v>0.5</v>
      </c>
      <c r="K340" s="92"/>
      <c r="L340" s="92"/>
      <c r="M340" s="94">
        <f t="shared" si="16"/>
        <v>1</v>
      </c>
      <c r="N340" s="95" t="s">
        <v>40</v>
      </c>
      <c r="O340" s="95"/>
      <c r="P340" s="95"/>
      <c r="Q340" s="8"/>
    </row>
    <row r="341" spans="1:17" ht="63" hidden="1" customHeight="1" thickBot="1" x14ac:dyDescent="0.3">
      <c r="A341" s="8"/>
      <c r="B341" s="89" t="s">
        <v>405</v>
      </c>
      <c r="C341" s="90" t="s">
        <v>576</v>
      </c>
      <c r="D341" s="91" t="s">
        <v>126</v>
      </c>
      <c r="E341" s="92" t="s">
        <v>578</v>
      </c>
      <c r="F341" s="93">
        <v>0.5</v>
      </c>
      <c r="G341" s="92" t="s">
        <v>578</v>
      </c>
      <c r="H341" s="93">
        <v>0.5</v>
      </c>
      <c r="I341" s="92"/>
      <c r="J341" s="92"/>
      <c r="K341" s="92"/>
      <c r="L341" s="92"/>
      <c r="M341" s="94">
        <f t="shared" si="16"/>
        <v>1</v>
      </c>
      <c r="N341" s="95" t="s">
        <v>40</v>
      </c>
      <c r="O341" s="95"/>
      <c r="P341" s="95"/>
      <c r="Q341" s="8"/>
    </row>
    <row r="342" spans="1:17" ht="63" hidden="1" customHeight="1" thickBot="1" x14ac:dyDescent="0.3">
      <c r="A342" s="8"/>
      <c r="B342" s="89" t="s">
        <v>405</v>
      </c>
      <c r="C342" s="90" t="s">
        <v>576</v>
      </c>
      <c r="D342" s="91" t="s">
        <v>126</v>
      </c>
      <c r="E342" s="92" t="s">
        <v>579</v>
      </c>
      <c r="F342" s="92"/>
      <c r="G342" s="92" t="s">
        <v>580</v>
      </c>
      <c r="H342" s="93">
        <v>0.5</v>
      </c>
      <c r="I342" s="92" t="s">
        <v>581</v>
      </c>
      <c r="J342" s="93">
        <v>0.25</v>
      </c>
      <c r="K342" s="92" t="s">
        <v>581</v>
      </c>
      <c r="L342" s="93">
        <v>0.25</v>
      </c>
      <c r="M342" s="94">
        <f t="shared" si="16"/>
        <v>1</v>
      </c>
      <c r="N342" s="95" t="s">
        <v>40</v>
      </c>
      <c r="O342" s="95"/>
      <c r="P342" s="95"/>
      <c r="Q342" s="8"/>
    </row>
    <row r="343" spans="1:17" ht="63" hidden="1" customHeight="1" thickBot="1" x14ac:dyDescent="0.3">
      <c r="A343" s="8"/>
      <c r="B343" s="89" t="s">
        <v>405</v>
      </c>
      <c r="C343" s="90" t="s">
        <v>576</v>
      </c>
      <c r="D343" s="91" t="s">
        <v>126</v>
      </c>
      <c r="E343" s="92" t="s">
        <v>582</v>
      </c>
      <c r="F343" s="93">
        <v>0.25</v>
      </c>
      <c r="G343" s="92" t="s">
        <v>582</v>
      </c>
      <c r="H343" s="93">
        <v>0.25</v>
      </c>
      <c r="I343" s="92" t="s">
        <v>582</v>
      </c>
      <c r="J343" s="93">
        <v>0.25</v>
      </c>
      <c r="K343" s="92" t="s">
        <v>582</v>
      </c>
      <c r="L343" s="93">
        <v>0.25</v>
      </c>
      <c r="M343" s="94">
        <f t="shared" si="16"/>
        <v>1</v>
      </c>
      <c r="N343" s="95" t="s">
        <v>40</v>
      </c>
      <c r="O343" s="95"/>
      <c r="P343" s="95"/>
      <c r="Q343" s="8"/>
    </row>
    <row r="344" spans="1:17" ht="63" hidden="1" customHeight="1" thickBot="1" x14ac:dyDescent="0.3">
      <c r="A344" s="8"/>
      <c r="B344" s="89" t="s">
        <v>405</v>
      </c>
      <c r="C344" s="90" t="s">
        <v>583</v>
      </c>
      <c r="D344" s="91" t="s">
        <v>126</v>
      </c>
      <c r="E344" s="92" t="s">
        <v>584</v>
      </c>
      <c r="F344" s="93">
        <v>0.25</v>
      </c>
      <c r="G344" s="92" t="s">
        <v>584</v>
      </c>
      <c r="H344" s="93">
        <v>0.25</v>
      </c>
      <c r="I344" s="92" t="s">
        <v>585</v>
      </c>
      <c r="J344" s="93">
        <v>0.25</v>
      </c>
      <c r="K344" s="92" t="s">
        <v>585</v>
      </c>
      <c r="L344" s="93">
        <v>0.25</v>
      </c>
      <c r="M344" s="94">
        <f t="shared" si="16"/>
        <v>1</v>
      </c>
      <c r="N344" s="95" t="s">
        <v>40</v>
      </c>
      <c r="O344" s="95"/>
      <c r="P344" s="95"/>
      <c r="Q344" s="8"/>
    </row>
    <row r="345" spans="1:17" ht="63" hidden="1" customHeight="1" thickBot="1" x14ac:dyDescent="0.3">
      <c r="A345" s="8"/>
      <c r="B345" s="89" t="s">
        <v>405</v>
      </c>
      <c r="C345" s="90" t="s">
        <v>583</v>
      </c>
      <c r="D345" s="91" t="s">
        <v>126</v>
      </c>
      <c r="E345" s="92" t="s">
        <v>586</v>
      </c>
      <c r="F345" s="93">
        <v>0.25</v>
      </c>
      <c r="G345" s="92" t="s">
        <v>586</v>
      </c>
      <c r="H345" s="93">
        <v>0.25</v>
      </c>
      <c r="I345" s="92" t="s">
        <v>587</v>
      </c>
      <c r="J345" s="93">
        <v>0.25</v>
      </c>
      <c r="K345" s="92" t="s">
        <v>587</v>
      </c>
      <c r="L345" s="93">
        <v>0.25</v>
      </c>
      <c r="M345" s="94">
        <f t="shared" si="16"/>
        <v>1</v>
      </c>
      <c r="N345" s="95" t="s">
        <v>40</v>
      </c>
      <c r="O345" s="95"/>
      <c r="P345" s="95"/>
      <c r="Q345" s="8"/>
    </row>
    <row r="346" spans="1:17" ht="63" hidden="1" customHeight="1" thickBot="1" x14ac:dyDescent="0.3">
      <c r="A346" s="8"/>
      <c r="B346" s="89" t="s">
        <v>405</v>
      </c>
      <c r="C346" s="90" t="s">
        <v>583</v>
      </c>
      <c r="D346" s="91" t="s">
        <v>126</v>
      </c>
      <c r="E346" s="92" t="s">
        <v>588</v>
      </c>
      <c r="F346" s="93">
        <v>0.5</v>
      </c>
      <c r="G346" s="92" t="s">
        <v>588</v>
      </c>
      <c r="H346" s="93">
        <v>0.5</v>
      </c>
      <c r="I346" s="92"/>
      <c r="J346" s="92"/>
      <c r="K346" s="92"/>
      <c r="L346" s="92"/>
      <c r="M346" s="94">
        <f t="shared" si="16"/>
        <v>1</v>
      </c>
      <c r="N346" s="95" t="s">
        <v>40</v>
      </c>
      <c r="O346" s="95"/>
      <c r="P346" s="95"/>
      <c r="Q346" s="8"/>
    </row>
    <row r="347" spans="1:17" ht="63" hidden="1" customHeight="1" thickBot="1" x14ac:dyDescent="0.3">
      <c r="A347" s="8"/>
      <c r="B347" s="89" t="s">
        <v>405</v>
      </c>
      <c r="C347" s="90" t="s">
        <v>583</v>
      </c>
      <c r="D347" s="91" t="s">
        <v>126</v>
      </c>
      <c r="E347" s="92" t="s">
        <v>589</v>
      </c>
      <c r="F347" s="93">
        <v>0.5</v>
      </c>
      <c r="G347" s="92" t="s">
        <v>590</v>
      </c>
      <c r="H347" s="93">
        <v>0.5</v>
      </c>
      <c r="I347" s="92"/>
      <c r="J347" s="93"/>
      <c r="K347" s="92"/>
      <c r="L347" s="93"/>
      <c r="M347" s="94">
        <f t="shared" si="16"/>
        <v>1</v>
      </c>
      <c r="N347" s="95" t="s">
        <v>40</v>
      </c>
      <c r="O347" s="95"/>
      <c r="P347" s="95"/>
      <c r="Q347" s="8"/>
    </row>
    <row r="348" spans="1:17" ht="63" hidden="1" customHeight="1" thickBot="1" x14ac:dyDescent="0.3">
      <c r="A348" s="8"/>
      <c r="B348" s="89" t="s">
        <v>405</v>
      </c>
      <c r="C348" s="90" t="s">
        <v>583</v>
      </c>
      <c r="D348" s="91" t="s">
        <v>126</v>
      </c>
      <c r="E348" s="92" t="s">
        <v>591</v>
      </c>
      <c r="F348" s="93">
        <v>1</v>
      </c>
      <c r="G348" s="92" t="s">
        <v>592</v>
      </c>
      <c r="H348" s="93">
        <v>1</v>
      </c>
      <c r="I348" s="92" t="s">
        <v>593</v>
      </c>
      <c r="J348" s="93">
        <v>1</v>
      </c>
      <c r="K348" s="92" t="s">
        <v>594</v>
      </c>
      <c r="L348" s="93">
        <v>1</v>
      </c>
      <c r="M348" s="106">
        <f>(F348+H348+J348+L348)/4</f>
        <v>1</v>
      </c>
      <c r="N348" s="95" t="s">
        <v>40</v>
      </c>
      <c r="O348" s="95"/>
      <c r="P348" s="95"/>
      <c r="Q348" s="8"/>
    </row>
    <row r="349" spans="1:17" ht="63" hidden="1" customHeight="1" thickBot="1" x14ac:dyDescent="0.3">
      <c r="A349" s="8"/>
      <c r="B349" s="89" t="s">
        <v>405</v>
      </c>
      <c r="C349" s="90" t="s">
        <v>583</v>
      </c>
      <c r="D349" s="91" t="s">
        <v>126</v>
      </c>
      <c r="E349" s="92"/>
      <c r="F349" s="92"/>
      <c r="G349" s="92" t="s">
        <v>595</v>
      </c>
      <c r="H349" s="93">
        <v>0.33329999999999999</v>
      </c>
      <c r="I349" s="92" t="s">
        <v>595</v>
      </c>
      <c r="J349" s="93">
        <v>0.33329999999999999</v>
      </c>
      <c r="K349" s="92" t="s">
        <v>595</v>
      </c>
      <c r="L349" s="93">
        <v>0.33329999999999999</v>
      </c>
      <c r="M349" s="94">
        <f t="shared" ref="M349:M396" si="17">F349+H349+J349+L349</f>
        <v>0.99990000000000001</v>
      </c>
      <c r="N349" s="95" t="s">
        <v>40</v>
      </c>
      <c r="O349" s="95"/>
      <c r="P349" s="95"/>
      <c r="Q349" s="8"/>
    </row>
    <row r="350" spans="1:17" ht="63" hidden="1" customHeight="1" thickBot="1" x14ac:dyDescent="0.3">
      <c r="A350" s="8"/>
      <c r="B350" s="89" t="s">
        <v>405</v>
      </c>
      <c r="C350" s="90" t="s">
        <v>583</v>
      </c>
      <c r="D350" s="91" t="s">
        <v>126</v>
      </c>
      <c r="E350" s="92"/>
      <c r="F350" s="92"/>
      <c r="G350" s="92" t="s">
        <v>596</v>
      </c>
      <c r="H350" s="93">
        <v>0.25</v>
      </c>
      <c r="I350" s="92" t="s">
        <v>596</v>
      </c>
      <c r="J350" s="93">
        <v>0.25</v>
      </c>
      <c r="K350" s="92" t="s">
        <v>596</v>
      </c>
      <c r="L350" s="93">
        <v>0.25</v>
      </c>
      <c r="M350" s="94">
        <f t="shared" si="17"/>
        <v>0.75</v>
      </c>
      <c r="N350" s="95" t="s">
        <v>40</v>
      </c>
      <c r="O350" s="95"/>
      <c r="P350" s="95"/>
      <c r="Q350" s="8"/>
    </row>
    <row r="351" spans="1:17" ht="63" hidden="1" customHeight="1" thickBot="1" x14ac:dyDescent="0.3">
      <c r="A351" s="8"/>
      <c r="B351" s="89" t="s">
        <v>405</v>
      </c>
      <c r="C351" s="90" t="s">
        <v>583</v>
      </c>
      <c r="D351" s="91" t="s">
        <v>126</v>
      </c>
      <c r="E351" s="92"/>
      <c r="F351" s="92"/>
      <c r="G351" s="92" t="s">
        <v>597</v>
      </c>
      <c r="H351" s="93">
        <v>0.25</v>
      </c>
      <c r="I351" s="92" t="s">
        <v>597</v>
      </c>
      <c r="J351" s="93">
        <v>0.25</v>
      </c>
      <c r="K351" s="92" t="s">
        <v>597</v>
      </c>
      <c r="L351" s="93">
        <v>0.25</v>
      </c>
      <c r="M351" s="94">
        <f t="shared" si="17"/>
        <v>0.75</v>
      </c>
      <c r="N351" s="95" t="s">
        <v>40</v>
      </c>
      <c r="O351" s="95"/>
      <c r="P351" s="95"/>
      <c r="Q351" s="8"/>
    </row>
    <row r="352" spans="1:17" ht="63" hidden="1" customHeight="1" thickBot="1" x14ac:dyDescent="0.3">
      <c r="A352" s="8"/>
      <c r="B352" s="89" t="s">
        <v>405</v>
      </c>
      <c r="C352" s="90" t="s">
        <v>583</v>
      </c>
      <c r="D352" s="91" t="s">
        <v>126</v>
      </c>
      <c r="E352" s="92" t="s">
        <v>598</v>
      </c>
      <c r="F352" s="93">
        <v>0.25</v>
      </c>
      <c r="G352" s="92" t="s">
        <v>598</v>
      </c>
      <c r="H352" s="93">
        <v>0.25</v>
      </c>
      <c r="I352" s="92" t="s">
        <v>598</v>
      </c>
      <c r="J352" s="93">
        <v>0.25</v>
      </c>
      <c r="K352" s="92" t="s">
        <v>598</v>
      </c>
      <c r="L352" s="93">
        <v>0.25</v>
      </c>
      <c r="M352" s="94">
        <f t="shared" si="17"/>
        <v>1</v>
      </c>
      <c r="N352" s="95" t="s">
        <v>40</v>
      </c>
      <c r="O352" s="95"/>
      <c r="P352" s="95"/>
      <c r="Q352" s="8"/>
    </row>
    <row r="353" spans="1:17" ht="63" hidden="1" customHeight="1" thickBot="1" x14ac:dyDescent="0.3">
      <c r="A353" s="8"/>
      <c r="B353" s="89" t="s">
        <v>405</v>
      </c>
      <c r="C353" s="90" t="s">
        <v>583</v>
      </c>
      <c r="D353" s="91" t="s">
        <v>126</v>
      </c>
      <c r="E353" s="97"/>
      <c r="F353" s="97"/>
      <c r="G353" s="97" t="s">
        <v>599</v>
      </c>
      <c r="H353" s="103">
        <v>0.33329999999999999</v>
      </c>
      <c r="I353" s="97" t="s">
        <v>600</v>
      </c>
      <c r="J353" s="103">
        <v>0.33329999999999999</v>
      </c>
      <c r="K353" s="97" t="s">
        <v>600</v>
      </c>
      <c r="L353" s="103">
        <v>0.33329999999999999</v>
      </c>
      <c r="M353" s="94">
        <f t="shared" si="17"/>
        <v>0.99990000000000001</v>
      </c>
      <c r="N353" s="102" t="s">
        <v>126</v>
      </c>
      <c r="O353" s="102" t="s">
        <v>40</v>
      </c>
      <c r="P353" s="102"/>
      <c r="Q353" s="8"/>
    </row>
    <row r="354" spans="1:17" ht="63" hidden="1" customHeight="1" thickBot="1" x14ac:dyDescent="0.3">
      <c r="A354" s="8"/>
      <c r="B354" s="89" t="s">
        <v>405</v>
      </c>
      <c r="C354" s="90" t="s">
        <v>583</v>
      </c>
      <c r="D354" s="91" t="s">
        <v>126</v>
      </c>
      <c r="E354" s="97"/>
      <c r="F354" s="97"/>
      <c r="G354" s="97" t="s">
        <v>601</v>
      </c>
      <c r="H354" s="103">
        <v>0.5</v>
      </c>
      <c r="I354" s="97" t="s">
        <v>601</v>
      </c>
      <c r="J354" s="103">
        <v>0.5</v>
      </c>
      <c r="K354" s="97"/>
      <c r="L354" s="103"/>
      <c r="M354" s="94">
        <f t="shared" si="17"/>
        <v>1</v>
      </c>
      <c r="N354" s="102" t="s">
        <v>126</v>
      </c>
      <c r="O354" s="102" t="s">
        <v>40</v>
      </c>
      <c r="P354" s="102"/>
      <c r="Q354" s="8"/>
    </row>
    <row r="355" spans="1:17" ht="63" hidden="1" customHeight="1" thickBot="1" x14ac:dyDescent="0.3">
      <c r="A355" s="8"/>
      <c r="B355" s="89" t="s">
        <v>405</v>
      </c>
      <c r="C355" s="90" t="s">
        <v>602</v>
      </c>
      <c r="D355" s="91" t="s">
        <v>227</v>
      </c>
      <c r="E355" s="92" t="s">
        <v>603</v>
      </c>
      <c r="F355" s="93">
        <v>1</v>
      </c>
      <c r="G355" s="92"/>
      <c r="H355" s="92"/>
      <c r="I355" s="92"/>
      <c r="J355" s="92"/>
      <c r="K355" s="92"/>
      <c r="L355" s="92"/>
      <c r="M355" s="94">
        <f t="shared" si="17"/>
        <v>1</v>
      </c>
      <c r="N355" s="95" t="s">
        <v>54</v>
      </c>
      <c r="O355" s="95"/>
      <c r="P355" s="95"/>
      <c r="Q355" s="8"/>
    </row>
    <row r="356" spans="1:17" ht="63" hidden="1" customHeight="1" thickBot="1" x14ac:dyDescent="0.3">
      <c r="A356" s="8"/>
      <c r="B356" s="89" t="s">
        <v>405</v>
      </c>
      <c r="C356" s="90" t="s">
        <v>602</v>
      </c>
      <c r="D356" s="91" t="s">
        <v>227</v>
      </c>
      <c r="E356" s="92"/>
      <c r="F356" s="92"/>
      <c r="G356" s="92" t="s">
        <v>604</v>
      </c>
      <c r="H356" s="93">
        <v>0.16500000000000001</v>
      </c>
      <c r="I356" s="92" t="s">
        <v>604</v>
      </c>
      <c r="J356" s="93">
        <v>0.16500000000000001</v>
      </c>
      <c r="K356" s="92" t="s">
        <v>604</v>
      </c>
      <c r="L356" s="93">
        <v>0.17</v>
      </c>
      <c r="M356" s="94">
        <f t="shared" si="17"/>
        <v>0.5</v>
      </c>
      <c r="N356" s="95" t="s">
        <v>314</v>
      </c>
      <c r="O356" s="95"/>
      <c r="P356" s="95"/>
      <c r="Q356" s="8"/>
    </row>
    <row r="357" spans="1:17" ht="63" hidden="1" customHeight="1" thickBot="1" x14ac:dyDescent="0.3">
      <c r="A357" s="8"/>
      <c r="B357" s="89" t="s">
        <v>405</v>
      </c>
      <c r="C357" s="90" t="s">
        <v>602</v>
      </c>
      <c r="D357" s="91" t="s">
        <v>227</v>
      </c>
      <c r="E357" s="97" t="s">
        <v>605</v>
      </c>
      <c r="F357" s="105">
        <v>0.15</v>
      </c>
      <c r="G357" s="97" t="s">
        <v>606</v>
      </c>
      <c r="H357" s="105">
        <v>0.45</v>
      </c>
      <c r="I357" s="92" t="s">
        <v>607</v>
      </c>
      <c r="J357" s="93">
        <v>0.2</v>
      </c>
      <c r="K357" s="92" t="s">
        <v>607</v>
      </c>
      <c r="L357" s="93">
        <v>0.2</v>
      </c>
      <c r="M357" s="94">
        <f t="shared" si="17"/>
        <v>1</v>
      </c>
      <c r="N357" s="95" t="s">
        <v>314</v>
      </c>
      <c r="O357" s="95"/>
      <c r="P357" s="95"/>
      <c r="Q357" s="8"/>
    </row>
    <row r="358" spans="1:17" ht="63" hidden="1" customHeight="1" thickBot="1" x14ac:dyDescent="0.3">
      <c r="A358" s="8"/>
      <c r="B358" s="89" t="s">
        <v>405</v>
      </c>
      <c r="C358" s="90" t="s">
        <v>602</v>
      </c>
      <c r="D358" s="91" t="s">
        <v>227</v>
      </c>
      <c r="E358" s="92" t="s">
        <v>608</v>
      </c>
      <c r="F358" s="93">
        <v>0.5</v>
      </c>
      <c r="G358" s="92" t="s">
        <v>608</v>
      </c>
      <c r="H358" s="93">
        <v>0.5</v>
      </c>
      <c r="I358" s="92"/>
      <c r="J358" s="92"/>
      <c r="K358" s="92"/>
      <c r="L358" s="92"/>
      <c r="M358" s="94">
        <f t="shared" si="17"/>
        <v>1</v>
      </c>
      <c r="N358" s="95" t="s">
        <v>314</v>
      </c>
      <c r="O358" s="95"/>
      <c r="P358" s="95"/>
      <c r="Q358" s="8"/>
    </row>
    <row r="359" spans="1:17" ht="63" hidden="1" customHeight="1" thickBot="1" x14ac:dyDescent="0.3">
      <c r="A359" s="8"/>
      <c r="B359" s="89" t="s">
        <v>405</v>
      </c>
      <c r="C359" s="90" t="s">
        <v>602</v>
      </c>
      <c r="D359" s="91" t="s">
        <v>227</v>
      </c>
      <c r="E359" s="92" t="s">
        <v>609</v>
      </c>
      <c r="F359" s="93">
        <v>0.25</v>
      </c>
      <c r="G359" s="92" t="s">
        <v>609</v>
      </c>
      <c r="H359" s="93">
        <v>0.25</v>
      </c>
      <c r="I359" s="92" t="s">
        <v>610</v>
      </c>
      <c r="J359" s="93">
        <v>0.25</v>
      </c>
      <c r="K359" s="92" t="s">
        <v>610</v>
      </c>
      <c r="L359" s="93">
        <v>0.25</v>
      </c>
      <c r="M359" s="94">
        <f t="shared" si="17"/>
        <v>1</v>
      </c>
      <c r="N359" s="95" t="s">
        <v>314</v>
      </c>
      <c r="O359" s="95"/>
      <c r="P359" s="95"/>
      <c r="Q359" s="8"/>
    </row>
    <row r="360" spans="1:17" ht="63" hidden="1" customHeight="1" thickBot="1" x14ac:dyDescent="0.3">
      <c r="A360" s="8"/>
      <c r="B360" s="89" t="s">
        <v>405</v>
      </c>
      <c r="C360" s="90" t="s">
        <v>602</v>
      </c>
      <c r="D360" s="91" t="s">
        <v>227</v>
      </c>
      <c r="E360" s="92" t="s">
        <v>611</v>
      </c>
      <c r="F360" s="93">
        <v>0.25</v>
      </c>
      <c r="G360" s="92" t="s">
        <v>611</v>
      </c>
      <c r="H360" s="93">
        <v>0.25</v>
      </c>
      <c r="I360" s="92" t="s">
        <v>612</v>
      </c>
      <c r="J360" s="93">
        <v>0.25</v>
      </c>
      <c r="K360" s="92" t="s">
        <v>612</v>
      </c>
      <c r="L360" s="93">
        <v>0.25</v>
      </c>
      <c r="M360" s="94">
        <f t="shared" si="17"/>
        <v>1</v>
      </c>
      <c r="N360" s="95" t="s">
        <v>314</v>
      </c>
      <c r="O360" s="102"/>
      <c r="P360" s="102"/>
      <c r="Q360" s="8"/>
    </row>
    <row r="361" spans="1:17" ht="63" hidden="1" customHeight="1" thickBot="1" x14ac:dyDescent="0.3">
      <c r="A361" s="8"/>
      <c r="B361" s="89" t="s">
        <v>405</v>
      </c>
      <c r="C361" s="90" t="s">
        <v>602</v>
      </c>
      <c r="D361" s="91" t="s">
        <v>227</v>
      </c>
      <c r="E361" s="92" t="s">
        <v>613</v>
      </c>
      <c r="F361" s="93">
        <v>0.5</v>
      </c>
      <c r="G361" s="92" t="s">
        <v>613</v>
      </c>
      <c r="H361" s="93">
        <v>0.5</v>
      </c>
      <c r="I361" s="92"/>
      <c r="J361" s="92"/>
      <c r="K361" s="92"/>
      <c r="L361" s="92"/>
      <c r="M361" s="94">
        <f t="shared" si="17"/>
        <v>1</v>
      </c>
      <c r="N361" s="95" t="s">
        <v>314</v>
      </c>
      <c r="O361" s="102"/>
      <c r="P361" s="102"/>
      <c r="Q361" s="8"/>
    </row>
    <row r="362" spans="1:17" ht="63" hidden="1" customHeight="1" thickBot="1" x14ac:dyDescent="0.3">
      <c r="A362" s="8"/>
      <c r="B362" s="89" t="s">
        <v>405</v>
      </c>
      <c r="C362" s="90" t="s">
        <v>602</v>
      </c>
      <c r="D362" s="91" t="s">
        <v>227</v>
      </c>
      <c r="E362" s="92" t="s">
        <v>614</v>
      </c>
      <c r="F362" s="93">
        <v>0.25</v>
      </c>
      <c r="G362" s="92" t="s">
        <v>615</v>
      </c>
      <c r="H362" s="93">
        <v>0.25</v>
      </c>
      <c r="I362" s="92" t="s">
        <v>615</v>
      </c>
      <c r="J362" s="93">
        <v>0.25</v>
      </c>
      <c r="K362" s="92" t="s">
        <v>615</v>
      </c>
      <c r="L362" s="93">
        <v>0.25</v>
      </c>
      <c r="M362" s="94">
        <f t="shared" si="17"/>
        <v>1</v>
      </c>
      <c r="N362" s="95" t="s">
        <v>43</v>
      </c>
      <c r="O362" s="95"/>
      <c r="P362" s="95"/>
      <c r="Q362" s="8"/>
    </row>
    <row r="363" spans="1:17" ht="63" hidden="1" customHeight="1" thickBot="1" x14ac:dyDescent="0.3">
      <c r="A363" s="8"/>
      <c r="B363" s="89" t="s">
        <v>405</v>
      </c>
      <c r="C363" s="90" t="s">
        <v>602</v>
      </c>
      <c r="D363" s="91" t="s">
        <v>227</v>
      </c>
      <c r="E363" s="92" t="s">
        <v>616</v>
      </c>
      <c r="F363" s="93">
        <v>0.25</v>
      </c>
      <c r="G363" s="92" t="s">
        <v>616</v>
      </c>
      <c r="H363" s="93">
        <v>0.25</v>
      </c>
      <c r="I363" s="92" t="s">
        <v>617</v>
      </c>
      <c r="J363" s="93">
        <v>0.25</v>
      </c>
      <c r="K363" s="92" t="s">
        <v>617</v>
      </c>
      <c r="L363" s="93">
        <v>0.25</v>
      </c>
      <c r="M363" s="94">
        <f t="shared" si="17"/>
        <v>1</v>
      </c>
      <c r="N363" s="95" t="s">
        <v>43</v>
      </c>
      <c r="O363" s="95"/>
      <c r="P363" s="95"/>
      <c r="Q363" s="8"/>
    </row>
    <row r="364" spans="1:17" ht="63" hidden="1" customHeight="1" thickBot="1" x14ac:dyDescent="0.3">
      <c r="A364" s="8"/>
      <c r="B364" s="89" t="s">
        <v>405</v>
      </c>
      <c r="C364" s="90" t="s">
        <v>602</v>
      </c>
      <c r="D364" s="91" t="s">
        <v>227</v>
      </c>
      <c r="E364" s="92"/>
      <c r="F364" s="92"/>
      <c r="G364" s="92" t="s">
        <v>618</v>
      </c>
      <c r="H364" s="93">
        <v>1</v>
      </c>
      <c r="I364" s="92"/>
      <c r="J364" s="92"/>
      <c r="K364" s="92"/>
      <c r="L364" s="92"/>
      <c r="M364" s="94">
        <f t="shared" si="17"/>
        <v>1</v>
      </c>
      <c r="N364" s="95" t="s">
        <v>43</v>
      </c>
      <c r="O364" s="95"/>
      <c r="P364" s="95"/>
      <c r="Q364" s="8"/>
    </row>
    <row r="365" spans="1:17" ht="63" hidden="1" customHeight="1" thickBot="1" x14ac:dyDescent="0.3">
      <c r="A365" s="8"/>
      <c r="B365" s="89" t="s">
        <v>405</v>
      </c>
      <c r="C365" s="90" t="s">
        <v>602</v>
      </c>
      <c r="D365" s="91" t="s">
        <v>227</v>
      </c>
      <c r="E365" s="92" t="s">
        <v>619</v>
      </c>
      <c r="F365" s="93">
        <v>0.25</v>
      </c>
      <c r="G365" s="92" t="s">
        <v>619</v>
      </c>
      <c r="H365" s="93">
        <v>0.25</v>
      </c>
      <c r="I365" s="92" t="s">
        <v>620</v>
      </c>
      <c r="J365" s="93">
        <v>0.25</v>
      </c>
      <c r="K365" s="92" t="s">
        <v>620</v>
      </c>
      <c r="L365" s="93">
        <v>0.25</v>
      </c>
      <c r="M365" s="94">
        <f t="shared" si="17"/>
        <v>1</v>
      </c>
      <c r="N365" s="95" t="s">
        <v>43</v>
      </c>
      <c r="O365" s="95"/>
      <c r="P365" s="95"/>
      <c r="Q365" s="8"/>
    </row>
    <row r="366" spans="1:17" ht="63" hidden="1" customHeight="1" thickBot="1" x14ac:dyDescent="0.3">
      <c r="A366" s="8"/>
      <c r="B366" s="89" t="s">
        <v>405</v>
      </c>
      <c r="C366" s="90" t="s">
        <v>602</v>
      </c>
      <c r="D366" s="91" t="s">
        <v>227</v>
      </c>
      <c r="E366" s="92" t="s">
        <v>621</v>
      </c>
      <c r="F366" s="93">
        <v>1</v>
      </c>
      <c r="G366" s="92"/>
      <c r="H366" s="92"/>
      <c r="I366" s="92"/>
      <c r="J366" s="92"/>
      <c r="K366" s="92"/>
      <c r="L366" s="92"/>
      <c r="M366" s="94">
        <f t="shared" si="17"/>
        <v>1</v>
      </c>
      <c r="N366" s="95" t="s">
        <v>43</v>
      </c>
      <c r="O366" s="95"/>
      <c r="P366" s="95"/>
      <c r="Q366" s="8"/>
    </row>
    <row r="367" spans="1:17" ht="63" hidden="1" customHeight="1" thickBot="1" x14ac:dyDescent="0.3">
      <c r="A367" s="8"/>
      <c r="B367" s="89" t="s">
        <v>405</v>
      </c>
      <c r="C367" s="90" t="s">
        <v>602</v>
      </c>
      <c r="D367" s="91" t="s">
        <v>227</v>
      </c>
      <c r="E367" s="92" t="s">
        <v>622</v>
      </c>
      <c r="F367" s="93">
        <v>1</v>
      </c>
      <c r="G367" s="92"/>
      <c r="H367" s="92"/>
      <c r="I367" s="92"/>
      <c r="J367" s="92"/>
      <c r="K367" s="92"/>
      <c r="L367" s="92"/>
      <c r="M367" s="94">
        <f t="shared" si="17"/>
        <v>1</v>
      </c>
      <c r="N367" s="95" t="s">
        <v>43</v>
      </c>
      <c r="O367" s="95"/>
      <c r="P367" s="95"/>
      <c r="Q367" s="8"/>
    </row>
    <row r="368" spans="1:17" ht="63" hidden="1" customHeight="1" thickBot="1" x14ac:dyDescent="0.3">
      <c r="A368" s="8"/>
      <c r="B368" s="89" t="s">
        <v>405</v>
      </c>
      <c r="C368" s="90" t="s">
        <v>602</v>
      </c>
      <c r="D368" s="91" t="s">
        <v>227</v>
      </c>
      <c r="E368" s="92"/>
      <c r="F368" s="92"/>
      <c r="G368" s="92" t="s">
        <v>623</v>
      </c>
      <c r="H368" s="93">
        <v>0.33329999999999999</v>
      </c>
      <c r="I368" s="92" t="s">
        <v>624</v>
      </c>
      <c r="J368" s="93">
        <v>0.33329999999999999</v>
      </c>
      <c r="K368" s="92" t="s">
        <v>625</v>
      </c>
      <c r="L368" s="93">
        <v>0.33329999999999999</v>
      </c>
      <c r="M368" s="94">
        <f t="shared" si="17"/>
        <v>0.99990000000000001</v>
      </c>
      <c r="N368" s="102" t="s">
        <v>43</v>
      </c>
      <c r="O368" s="102"/>
      <c r="P368" s="102"/>
      <c r="Q368" s="8"/>
    </row>
    <row r="369" spans="1:17" ht="63" hidden="1" customHeight="1" thickBot="1" x14ac:dyDescent="0.3">
      <c r="A369" s="8"/>
      <c r="B369" s="89" t="s">
        <v>405</v>
      </c>
      <c r="C369" s="90" t="s">
        <v>602</v>
      </c>
      <c r="D369" s="91" t="s">
        <v>227</v>
      </c>
      <c r="E369" s="92"/>
      <c r="F369" s="92"/>
      <c r="G369" s="92" t="s">
        <v>626</v>
      </c>
      <c r="H369" s="93">
        <v>0.5</v>
      </c>
      <c r="I369" s="92" t="s">
        <v>627</v>
      </c>
      <c r="J369" s="93">
        <v>0.5</v>
      </c>
      <c r="K369" s="92"/>
      <c r="L369" s="92"/>
      <c r="M369" s="94">
        <f t="shared" si="17"/>
        <v>1</v>
      </c>
      <c r="N369" s="95" t="s">
        <v>43</v>
      </c>
      <c r="O369" s="95" t="s">
        <v>70</v>
      </c>
      <c r="P369" s="95"/>
      <c r="Q369" s="8"/>
    </row>
    <row r="370" spans="1:17" ht="63" hidden="1" customHeight="1" thickBot="1" x14ac:dyDescent="0.3">
      <c r="A370" s="8"/>
      <c r="B370" s="89" t="s">
        <v>405</v>
      </c>
      <c r="C370" s="90" t="s">
        <v>602</v>
      </c>
      <c r="D370" s="91" t="s">
        <v>227</v>
      </c>
      <c r="E370" s="92" t="s">
        <v>628</v>
      </c>
      <c r="F370" s="93">
        <v>0.25</v>
      </c>
      <c r="G370" s="92" t="s">
        <v>628</v>
      </c>
      <c r="H370" s="93">
        <v>0.25</v>
      </c>
      <c r="I370" s="92" t="s">
        <v>629</v>
      </c>
      <c r="J370" s="93">
        <v>0.25</v>
      </c>
      <c r="K370" s="92" t="s">
        <v>629</v>
      </c>
      <c r="L370" s="93">
        <v>0.25</v>
      </c>
      <c r="M370" s="94">
        <f t="shared" si="17"/>
        <v>1</v>
      </c>
      <c r="N370" s="102" t="s">
        <v>630</v>
      </c>
      <c r="O370" s="102"/>
      <c r="P370" s="102"/>
      <c r="Q370" s="8"/>
    </row>
    <row r="371" spans="1:17" ht="63" hidden="1" customHeight="1" thickBot="1" x14ac:dyDescent="0.3">
      <c r="A371" s="8"/>
      <c r="B371" s="89" t="s">
        <v>405</v>
      </c>
      <c r="C371" s="90" t="s">
        <v>602</v>
      </c>
      <c r="D371" s="91" t="s">
        <v>227</v>
      </c>
      <c r="E371" s="92" t="s">
        <v>631</v>
      </c>
      <c r="F371" s="93">
        <v>0.5</v>
      </c>
      <c r="G371" s="92" t="s">
        <v>631</v>
      </c>
      <c r="H371" s="93">
        <v>0.5</v>
      </c>
      <c r="I371" s="92"/>
      <c r="J371" s="92"/>
      <c r="K371" s="92"/>
      <c r="L371" s="92"/>
      <c r="M371" s="94">
        <f t="shared" si="17"/>
        <v>1</v>
      </c>
      <c r="N371" s="102" t="s">
        <v>632</v>
      </c>
      <c r="O371" s="102"/>
      <c r="P371" s="102"/>
      <c r="Q371" s="8"/>
    </row>
    <row r="372" spans="1:17" ht="63" hidden="1" customHeight="1" thickBot="1" x14ac:dyDescent="0.3">
      <c r="A372" s="8"/>
      <c r="B372" s="89" t="s">
        <v>405</v>
      </c>
      <c r="C372" s="90" t="s">
        <v>602</v>
      </c>
      <c r="D372" s="91" t="s">
        <v>227</v>
      </c>
      <c r="E372" s="92" t="s">
        <v>633</v>
      </c>
      <c r="F372" s="93">
        <v>0.5</v>
      </c>
      <c r="G372" s="92" t="s">
        <v>633</v>
      </c>
      <c r="H372" s="93">
        <v>0.5</v>
      </c>
      <c r="I372" s="92"/>
      <c r="J372" s="92"/>
      <c r="K372" s="92"/>
      <c r="L372" s="92"/>
      <c r="M372" s="94">
        <f t="shared" si="17"/>
        <v>1</v>
      </c>
      <c r="N372" s="95" t="s">
        <v>632</v>
      </c>
      <c r="O372" s="95"/>
      <c r="P372" s="95"/>
      <c r="Q372" s="8"/>
    </row>
    <row r="373" spans="1:17" ht="63" hidden="1" customHeight="1" thickBot="1" x14ac:dyDescent="0.3">
      <c r="A373" s="8"/>
      <c r="B373" s="89" t="s">
        <v>405</v>
      </c>
      <c r="C373" s="90" t="s">
        <v>602</v>
      </c>
      <c r="D373" s="91" t="s">
        <v>227</v>
      </c>
      <c r="E373" s="92" t="s">
        <v>634</v>
      </c>
      <c r="F373" s="93">
        <v>0.5</v>
      </c>
      <c r="G373" s="92" t="s">
        <v>634</v>
      </c>
      <c r="H373" s="93">
        <v>0.5</v>
      </c>
      <c r="I373" s="92"/>
      <c r="J373" s="92"/>
      <c r="K373" s="92"/>
      <c r="L373" s="92"/>
      <c r="M373" s="94">
        <f t="shared" si="17"/>
        <v>1</v>
      </c>
      <c r="N373" s="102" t="s">
        <v>632</v>
      </c>
      <c r="O373" s="102"/>
      <c r="P373" s="102"/>
      <c r="Q373" s="8"/>
    </row>
    <row r="374" spans="1:17" ht="63" hidden="1" customHeight="1" thickBot="1" x14ac:dyDescent="0.3">
      <c r="A374" s="8"/>
      <c r="B374" s="89" t="s">
        <v>405</v>
      </c>
      <c r="C374" s="90" t="s">
        <v>602</v>
      </c>
      <c r="D374" s="91" t="s">
        <v>227</v>
      </c>
      <c r="E374" s="92" t="s">
        <v>635</v>
      </c>
      <c r="F374" s="93">
        <v>0.25</v>
      </c>
      <c r="G374" s="92" t="s">
        <v>635</v>
      </c>
      <c r="H374" s="93">
        <v>0.25</v>
      </c>
      <c r="I374" s="92" t="s">
        <v>636</v>
      </c>
      <c r="J374" s="93">
        <v>0.25</v>
      </c>
      <c r="K374" s="92" t="s">
        <v>636</v>
      </c>
      <c r="L374" s="93">
        <v>0.25</v>
      </c>
      <c r="M374" s="94">
        <f t="shared" si="17"/>
        <v>1</v>
      </c>
      <c r="N374" s="102" t="s">
        <v>632</v>
      </c>
      <c r="O374" s="102"/>
      <c r="P374" s="102"/>
      <c r="Q374" s="8"/>
    </row>
    <row r="375" spans="1:17" ht="63" hidden="1" customHeight="1" thickBot="1" x14ac:dyDescent="0.3">
      <c r="A375" s="8"/>
      <c r="B375" s="89" t="s">
        <v>405</v>
      </c>
      <c r="C375" s="90" t="s">
        <v>602</v>
      </c>
      <c r="D375" s="91" t="s">
        <v>227</v>
      </c>
      <c r="E375" s="92" t="s">
        <v>637</v>
      </c>
      <c r="F375" s="93">
        <v>0.5</v>
      </c>
      <c r="G375" s="92" t="s">
        <v>637</v>
      </c>
      <c r="H375" s="93">
        <v>0.5</v>
      </c>
      <c r="I375" s="92"/>
      <c r="J375" s="92"/>
      <c r="K375" s="92"/>
      <c r="L375" s="92"/>
      <c r="M375" s="94">
        <f t="shared" si="17"/>
        <v>1</v>
      </c>
      <c r="N375" s="95" t="s">
        <v>632</v>
      </c>
      <c r="O375" s="95"/>
      <c r="P375" s="95"/>
      <c r="Q375" s="8"/>
    </row>
    <row r="376" spans="1:17" ht="63" hidden="1" customHeight="1" thickBot="1" x14ac:dyDescent="0.3">
      <c r="A376" s="8"/>
      <c r="B376" s="89" t="s">
        <v>405</v>
      </c>
      <c r="C376" s="90" t="s">
        <v>602</v>
      </c>
      <c r="D376" s="91" t="s">
        <v>227</v>
      </c>
      <c r="E376" s="92"/>
      <c r="F376" s="92"/>
      <c r="G376" s="92" t="s">
        <v>638</v>
      </c>
      <c r="H376" s="93">
        <v>0.5</v>
      </c>
      <c r="I376" s="92" t="s">
        <v>638</v>
      </c>
      <c r="J376" s="93">
        <v>0.5</v>
      </c>
      <c r="K376" s="92"/>
      <c r="L376" s="92"/>
      <c r="M376" s="94">
        <f t="shared" si="17"/>
        <v>1</v>
      </c>
      <c r="N376" s="95" t="s">
        <v>632</v>
      </c>
      <c r="O376" s="95"/>
      <c r="P376" s="95"/>
      <c r="Q376" s="8"/>
    </row>
    <row r="377" spans="1:17" ht="63" hidden="1" customHeight="1" thickBot="1" x14ac:dyDescent="0.3">
      <c r="A377" s="8"/>
      <c r="B377" s="89" t="s">
        <v>405</v>
      </c>
      <c r="C377" s="90" t="s">
        <v>602</v>
      </c>
      <c r="D377" s="91" t="s">
        <v>227</v>
      </c>
      <c r="E377" s="92"/>
      <c r="F377" s="92"/>
      <c r="G377" s="92" t="s">
        <v>639</v>
      </c>
      <c r="H377" s="93">
        <v>0.5</v>
      </c>
      <c r="I377" s="92" t="s">
        <v>639</v>
      </c>
      <c r="J377" s="93">
        <v>0.5</v>
      </c>
      <c r="K377" s="92"/>
      <c r="L377" s="92"/>
      <c r="M377" s="94">
        <f t="shared" si="17"/>
        <v>1</v>
      </c>
      <c r="N377" s="95" t="s">
        <v>632</v>
      </c>
      <c r="O377" s="95"/>
      <c r="P377" s="95"/>
      <c r="Q377" s="8"/>
    </row>
    <row r="378" spans="1:17" ht="63" hidden="1" customHeight="1" thickBot="1" x14ac:dyDescent="0.3">
      <c r="A378" s="8"/>
      <c r="B378" s="89" t="s">
        <v>405</v>
      </c>
      <c r="C378" s="90" t="s">
        <v>640</v>
      </c>
      <c r="D378" s="91" t="s">
        <v>126</v>
      </c>
      <c r="E378" s="92" t="s">
        <v>641</v>
      </c>
      <c r="F378" s="93">
        <v>0.21</v>
      </c>
      <c r="G378" s="92" t="s">
        <v>641</v>
      </c>
      <c r="H378" s="93">
        <v>0.21</v>
      </c>
      <c r="I378" s="92" t="s">
        <v>641</v>
      </c>
      <c r="J378" s="93">
        <v>0.21</v>
      </c>
      <c r="K378" s="92" t="s">
        <v>641</v>
      </c>
      <c r="L378" s="93">
        <v>0.22</v>
      </c>
      <c r="M378" s="94">
        <f t="shared" si="17"/>
        <v>0.85</v>
      </c>
      <c r="N378" s="95" t="s">
        <v>444</v>
      </c>
      <c r="O378" s="95"/>
      <c r="P378" s="95"/>
      <c r="Q378" s="8"/>
    </row>
    <row r="379" spans="1:17" ht="63" hidden="1" customHeight="1" thickBot="1" x14ac:dyDescent="0.3">
      <c r="A379" s="8"/>
      <c r="B379" s="89" t="s">
        <v>405</v>
      </c>
      <c r="C379" s="90" t="s">
        <v>640</v>
      </c>
      <c r="D379" s="91" t="s">
        <v>126</v>
      </c>
      <c r="E379" s="92" t="s">
        <v>642</v>
      </c>
      <c r="F379" s="93">
        <v>0.25</v>
      </c>
      <c r="G379" s="92" t="s">
        <v>643</v>
      </c>
      <c r="H379" s="93">
        <v>0.25</v>
      </c>
      <c r="I379" s="92" t="s">
        <v>643</v>
      </c>
      <c r="J379" s="93">
        <v>0.25</v>
      </c>
      <c r="K379" s="92" t="s">
        <v>643</v>
      </c>
      <c r="L379" s="93">
        <v>0.25</v>
      </c>
      <c r="M379" s="94">
        <f t="shared" si="17"/>
        <v>1</v>
      </c>
      <c r="N379" s="95" t="s">
        <v>444</v>
      </c>
      <c r="O379" s="95"/>
      <c r="P379" s="95"/>
      <c r="Q379" s="8"/>
    </row>
    <row r="380" spans="1:17" ht="63" hidden="1" customHeight="1" thickBot="1" x14ac:dyDescent="0.3">
      <c r="A380" s="8"/>
      <c r="B380" s="89" t="s">
        <v>405</v>
      </c>
      <c r="C380" s="90" t="s">
        <v>640</v>
      </c>
      <c r="D380" s="91" t="s">
        <v>126</v>
      </c>
      <c r="E380" s="92" t="s">
        <v>644</v>
      </c>
      <c r="F380" s="93">
        <v>0.25</v>
      </c>
      <c r="G380" s="92" t="s">
        <v>645</v>
      </c>
      <c r="H380" s="93">
        <v>0.25</v>
      </c>
      <c r="I380" s="92" t="s">
        <v>645</v>
      </c>
      <c r="J380" s="93">
        <v>0.25</v>
      </c>
      <c r="K380" s="92" t="s">
        <v>645</v>
      </c>
      <c r="L380" s="93">
        <v>0.25</v>
      </c>
      <c r="M380" s="94">
        <f t="shared" si="17"/>
        <v>1</v>
      </c>
      <c r="N380" s="95" t="s">
        <v>444</v>
      </c>
      <c r="O380" s="95"/>
      <c r="P380" s="95"/>
      <c r="Q380" s="8"/>
    </row>
    <row r="381" spans="1:17" ht="63" hidden="1" customHeight="1" thickBot="1" x14ac:dyDescent="0.3">
      <c r="A381" s="8"/>
      <c r="B381" s="89" t="s">
        <v>405</v>
      </c>
      <c r="C381" s="90" t="s">
        <v>640</v>
      </c>
      <c r="D381" s="91" t="s">
        <v>126</v>
      </c>
      <c r="E381" s="92"/>
      <c r="F381" s="92"/>
      <c r="G381" s="92" t="s">
        <v>646</v>
      </c>
      <c r="H381" s="93">
        <v>0.15</v>
      </c>
      <c r="I381" s="92" t="s">
        <v>646</v>
      </c>
      <c r="J381" s="93">
        <v>0.15</v>
      </c>
      <c r="K381" s="92" t="s">
        <v>647</v>
      </c>
      <c r="L381" s="93">
        <v>0.2</v>
      </c>
      <c r="M381" s="94">
        <f t="shared" si="17"/>
        <v>0.5</v>
      </c>
      <c r="N381" s="95" t="s">
        <v>444</v>
      </c>
      <c r="O381" s="95"/>
      <c r="P381" s="95"/>
      <c r="Q381" s="8"/>
    </row>
    <row r="382" spans="1:17" ht="63" hidden="1" customHeight="1" thickBot="1" x14ac:dyDescent="0.3">
      <c r="A382" s="8"/>
      <c r="B382" s="89" t="s">
        <v>405</v>
      </c>
      <c r="C382" s="90" t="s">
        <v>640</v>
      </c>
      <c r="D382" s="91" t="s">
        <v>18</v>
      </c>
      <c r="E382" s="92" t="s">
        <v>648</v>
      </c>
      <c r="F382" s="93">
        <v>0.25</v>
      </c>
      <c r="G382" s="92" t="s">
        <v>649</v>
      </c>
      <c r="H382" s="93">
        <v>0.25</v>
      </c>
      <c r="I382" s="92" t="s">
        <v>649</v>
      </c>
      <c r="J382" s="93">
        <v>0.25</v>
      </c>
      <c r="K382" s="92" t="s">
        <v>649</v>
      </c>
      <c r="L382" s="93">
        <v>0.25</v>
      </c>
      <c r="M382" s="94">
        <f t="shared" si="17"/>
        <v>1</v>
      </c>
      <c r="N382" s="95" t="s">
        <v>650</v>
      </c>
      <c r="O382" s="95"/>
      <c r="P382" s="95"/>
      <c r="Q382" s="8"/>
    </row>
    <row r="383" spans="1:17" ht="63" hidden="1" customHeight="1" thickBot="1" x14ac:dyDescent="0.3">
      <c r="A383" s="8"/>
      <c r="B383" s="89" t="s">
        <v>405</v>
      </c>
      <c r="C383" s="90" t="s">
        <v>640</v>
      </c>
      <c r="D383" s="91" t="s">
        <v>18</v>
      </c>
      <c r="E383" s="92" t="s">
        <v>651</v>
      </c>
      <c r="F383" s="93">
        <v>0.25</v>
      </c>
      <c r="G383" s="92" t="s">
        <v>652</v>
      </c>
      <c r="H383" s="93">
        <v>0.25</v>
      </c>
      <c r="I383" s="92" t="s">
        <v>652</v>
      </c>
      <c r="J383" s="93">
        <v>0.25</v>
      </c>
      <c r="K383" s="92" t="s">
        <v>652</v>
      </c>
      <c r="L383" s="93">
        <v>0.25</v>
      </c>
      <c r="M383" s="94">
        <f t="shared" si="17"/>
        <v>1</v>
      </c>
      <c r="N383" s="95" t="s">
        <v>653</v>
      </c>
      <c r="O383" s="95"/>
      <c r="P383" s="95"/>
      <c r="Q383" s="8"/>
    </row>
    <row r="384" spans="1:17" ht="63" hidden="1" customHeight="1" thickBot="1" x14ac:dyDescent="0.3">
      <c r="A384" s="8"/>
      <c r="B384" s="89" t="s">
        <v>405</v>
      </c>
      <c r="C384" s="90" t="s">
        <v>640</v>
      </c>
      <c r="D384" s="91" t="s">
        <v>18</v>
      </c>
      <c r="E384" s="92" t="s">
        <v>654</v>
      </c>
      <c r="F384" s="93">
        <v>0.25</v>
      </c>
      <c r="G384" s="92" t="s">
        <v>655</v>
      </c>
      <c r="H384" s="93">
        <v>0.25</v>
      </c>
      <c r="I384" s="92" t="s">
        <v>655</v>
      </c>
      <c r="J384" s="93">
        <v>0.25</v>
      </c>
      <c r="K384" s="92" t="s">
        <v>655</v>
      </c>
      <c r="L384" s="93">
        <v>0.25</v>
      </c>
      <c r="M384" s="94">
        <f t="shared" si="17"/>
        <v>1</v>
      </c>
      <c r="N384" s="95" t="s">
        <v>656</v>
      </c>
      <c r="O384" s="95"/>
      <c r="P384" s="95"/>
      <c r="Q384" s="8"/>
    </row>
    <row r="385" spans="1:17" ht="63" hidden="1" customHeight="1" thickBot="1" x14ac:dyDescent="0.3">
      <c r="A385" s="8"/>
      <c r="B385" s="89" t="s">
        <v>405</v>
      </c>
      <c r="C385" s="90" t="s">
        <v>640</v>
      </c>
      <c r="D385" s="91" t="s">
        <v>18</v>
      </c>
      <c r="E385" s="92" t="s">
        <v>657</v>
      </c>
      <c r="F385" s="93">
        <v>0.25</v>
      </c>
      <c r="G385" s="92" t="s">
        <v>658</v>
      </c>
      <c r="H385" s="93">
        <v>0.25</v>
      </c>
      <c r="I385" s="92" t="s">
        <v>658</v>
      </c>
      <c r="J385" s="93">
        <v>0.25</v>
      </c>
      <c r="K385" s="92" t="s">
        <v>658</v>
      </c>
      <c r="L385" s="93">
        <v>0.25</v>
      </c>
      <c r="M385" s="94">
        <f t="shared" si="17"/>
        <v>1</v>
      </c>
      <c r="N385" s="95" t="s">
        <v>659</v>
      </c>
      <c r="O385" s="95"/>
      <c r="P385" s="95"/>
      <c r="Q385" s="8"/>
    </row>
    <row r="386" spans="1:17" ht="63" hidden="1" customHeight="1" thickBot="1" x14ac:dyDescent="0.3">
      <c r="A386" s="8"/>
      <c r="B386" s="89" t="s">
        <v>405</v>
      </c>
      <c r="C386" s="90" t="s">
        <v>640</v>
      </c>
      <c r="D386" s="91" t="s">
        <v>18</v>
      </c>
      <c r="E386" s="92" t="s">
        <v>660</v>
      </c>
      <c r="F386" s="93">
        <v>0.25</v>
      </c>
      <c r="G386" s="92" t="s">
        <v>661</v>
      </c>
      <c r="H386" s="93">
        <v>0.25</v>
      </c>
      <c r="I386" s="92" t="s">
        <v>661</v>
      </c>
      <c r="J386" s="93">
        <v>0.25</v>
      </c>
      <c r="K386" s="92" t="s">
        <v>661</v>
      </c>
      <c r="L386" s="93">
        <v>0.25</v>
      </c>
      <c r="M386" s="94">
        <f t="shared" si="17"/>
        <v>1</v>
      </c>
      <c r="N386" s="95" t="s">
        <v>662</v>
      </c>
      <c r="O386" s="95"/>
      <c r="P386" s="95"/>
      <c r="Q386" s="8"/>
    </row>
    <row r="387" spans="1:17" ht="63" hidden="1" customHeight="1" thickBot="1" x14ac:dyDescent="0.3">
      <c r="A387" s="8"/>
      <c r="B387" s="89" t="s">
        <v>405</v>
      </c>
      <c r="C387" s="90" t="s">
        <v>640</v>
      </c>
      <c r="D387" s="91" t="s">
        <v>18</v>
      </c>
      <c r="E387" s="92" t="s">
        <v>663</v>
      </c>
      <c r="F387" s="93">
        <v>0.25</v>
      </c>
      <c r="G387" s="92" t="s">
        <v>664</v>
      </c>
      <c r="H387" s="93">
        <v>0.25</v>
      </c>
      <c r="I387" s="92" t="s">
        <v>664</v>
      </c>
      <c r="J387" s="93">
        <v>0.25</v>
      </c>
      <c r="K387" s="92" t="s">
        <v>664</v>
      </c>
      <c r="L387" s="93">
        <v>0.25</v>
      </c>
      <c r="M387" s="94">
        <f t="shared" si="17"/>
        <v>1</v>
      </c>
      <c r="N387" s="95" t="s">
        <v>494</v>
      </c>
      <c r="O387" s="95"/>
      <c r="P387" s="95"/>
      <c r="Q387" s="8"/>
    </row>
    <row r="388" spans="1:17" ht="63" hidden="1" customHeight="1" thickBot="1" x14ac:dyDescent="0.3">
      <c r="A388" s="8"/>
      <c r="B388" s="89" t="s">
        <v>405</v>
      </c>
      <c r="C388" s="90" t="s">
        <v>665</v>
      </c>
      <c r="D388" s="91" t="s">
        <v>227</v>
      </c>
      <c r="E388" s="92" t="s">
        <v>666</v>
      </c>
      <c r="F388" s="93">
        <v>1</v>
      </c>
      <c r="G388" s="92"/>
      <c r="H388" s="92"/>
      <c r="I388" s="92"/>
      <c r="J388" s="92"/>
      <c r="K388" s="92"/>
      <c r="L388" s="92"/>
      <c r="M388" s="94">
        <f t="shared" si="17"/>
        <v>1</v>
      </c>
      <c r="N388" s="95" t="s">
        <v>667</v>
      </c>
      <c r="O388" s="95"/>
      <c r="P388" s="95"/>
      <c r="Q388" s="8"/>
    </row>
    <row r="389" spans="1:17" ht="63" hidden="1" customHeight="1" thickBot="1" x14ac:dyDescent="0.3">
      <c r="A389" s="8"/>
      <c r="B389" s="89" t="s">
        <v>405</v>
      </c>
      <c r="C389" s="90" t="s">
        <v>665</v>
      </c>
      <c r="D389" s="91" t="s">
        <v>227</v>
      </c>
      <c r="E389" s="92" t="s">
        <v>668</v>
      </c>
      <c r="F389" s="92">
        <v>1</v>
      </c>
      <c r="G389" s="92"/>
      <c r="H389" s="92"/>
      <c r="I389" s="92" t="s">
        <v>668</v>
      </c>
      <c r="J389" s="92">
        <v>1</v>
      </c>
      <c r="K389" s="92"/>
      <c r="L389" s="92"/>
      <c r="M389" s="95">
        <f t="shared" si="17"/>
        <v>2</v>
      </c>
      <c r="N389" s="95" t="s">
        <v>667</v>
      </c>
      <c r="O389" s="95"/>
      <c r="P389" s="95"/>
      <c r="Q389" s="8"/>
    </row>
    <row r="390" spans="1:17" ht="63" hidden="1" customHeight="1" thickBot="1" x14ac:dyDescent="0.3">
      <c r="A390" s="8"/>
      <c r="B390" s="89" t="s">
        <v>405</v>
      </c>
      <c r="C390" s="90" t="s">
        <v>665</v>
      </c>
      <c r="D390" s="91" t="s">
        <v>227</v>
      </c>
      <c r="E390" s="92"/>
      <c r="F390" s="92"/>
      <c r="G390" s="92" t="s">
        <v>669</v>
      </c>
      <c r="H390" s="93">
        <v>0.25</v>
      </c>
      <c r="I390" s="92" t="s">
        <v>669</v>
      </c>
      <c r="J390" s="93">
        <v>0.25</v>
      </c>
      <c r="K390" s="92" t="s">
        <v>669</v>
      </c>
      <c r="L390" s="93">
        <v>0.25</v>
      </c>
      <c r="M390" s="94">
        <f t="shared" si="17"/>
        <v>0.75</v>
      </c>
      <c r="N390" s="95" t="s">
        <v>667</v>
      </c>
      <c r="O390" s="95"/>
      <c r="P390" s="95"/>
      <c r="Q390" s="8"/>
    </row>
    <row r="391" spans="1:17" ht="63" hidden="1" customHeight="1" thickBot="1" x14ac:dyDescent="0.3">
      <c r="A391" s="8"/>
      <c r="B391" s="89" t="s">
        <v>405</v>
      </c>
      <c r="C391" s="90" t="s">
        <v>665</v>
      </c>
      <c r="D391" s="91" t="s">
        <v>227</v>
      </c>
      <c r="E391" s="92" t="s">
        <v>670</v>
      </c>
      <c r="F391" s="92">
        <v>1</v>
      </c>
      <c r="G391" s="92"/>
      <c r="H391" s="92"/>
      <c r="I391" s="92" t="s">
        <v>671</v>
      </c>
      <c r="J391" s="92">
        <v>1</v>
      </c>
      <c r="K391" s="92"/>
      <c r="L391" s="92"/>
      <c r="M391" s="95">
        <f t="shared" si="17"/>
        <v>2</v>
      </c>
      <c r="N391" s="95" t="s">
        <v>667</v>
      </c>
      <c r="O391" s="95"/>
      <c r="P391" s="95"/>
      <c r="Q391" s="8"/>
    </row>
    <row r="392" spans="1:17" ht="63" hidden="1" customHeight="1" thickBot="1" x14ac:dyDescent="0.3">
      <c r="A392" s="8"/>
      <c r="B392" s="89" t="s">
        <v>405</v>
      </c>
      <c r="C392" s="90" t="s">
        <v>672</v>
      </c>
      <c r="D392" s="91" t="s">
        <v>18</v>
      </c>
      <c r="E392" s="92" t="s">
        <v>673</v>
      </c>
      <c r="F392" s="93">
        <v>0.2</v>
      </c>
      <c r="G392" s="92" t="s">
        <v>674</v>
      </c>
      <c r="H392" s="93">
        <v>0.2</v>
      </c>
      <c r="I392" s="92" t="s">
        <v>674</v>
      </c>
      <c r="J392" s="93">
        <v>0.2</v>
      </c>
      <c r="K392" s="92" t="s">
        <v>674</v>
      </c>
      <c r="L392" s="93">
        <v>0.2</v>
      </c>
      <c r="M392" s="94">
        <f t="shared" si="17"/>
        <v>0.8</v>
      </c>
      <c r="N392" s="95" t="s">
        <v>667</v>
      </c>
      <c r="O392" s="95"/>
      <c r="P392" s="95"/>
      <c r="Q392" s="8"/>
    </row>
    <row r="393" spans="1:17" ht="63" hidden="1" customHeight="1" thickBot="1" x14ac:dyDescent="0.3">
      <c r="A393" s="8"/>
      <c r="B393" s="89" t="s">
        <v>405</v>
      </c>
      <c r="C393" s="90" t="s">
        <v>672</v>
      </c>
      <c r="D393" s="91" t="s">
        <v>18</v>
      </c>
      <c r="E393" s="92" t="s">
        <v>675</v>
      </c>
      <c r="F393" s="93">
        <v>0.4</v>
      </c>
      <c r="G393" s="92" t="s">
        <v>676</v>
      </c>
      <c r="H393" s="92"/>
      <c r="I393" s="92"/>
      <c r="J393" s="92"/>
      <c r="K393" s="92"/>
      <c r="L393" s="92"/>
      <c r="M393" s="94">
        <f t="shared" si="17"/>
        <v>0.4</v>
      </c>
      <c r="N393" s="95" t="s">
        <v>667</v>
      </c>
      <c r="O393" s="95"/>
      <c r="P393" s="95"/>
      <c r="Q393" s="8"/>
    </row>
    <row r="394" spans="1:17" ht="63" hidden="1" customHeight="1" thickBot="1" x14ac:dyDescent="0.3">
      <c r="A394" s="8"/>
      <c r="B394" s="89" t="s">
        <v>405</v>
      </c>
      <c r="C394" s="90" t="s">
        <v>672</v>
      </c>
      <c r="D394" s="91" t="s">
        <v>18</v>
      </c>
      <c r="E394" s="92"/>
      <c r="F394" s="92"/>
      <c r="G394" s="92" t="s">
        <v>677</v>
      </c>
      <c r="H394" s="93">
        <v>0.8</v>
      </c>
      <c r="I394" s="92"/>
      <c r="J394" s="92"/>
      <c r="K394" s="92"/>
      <c r="L394" s="92"/>
      <c r="M394" s="94">
        <f t="shared" si="17"/>
        <v>0.8</v>
      </c>
      <c r="N394" s="95" t="s">
        <v>667</v>
      </c>
      <c r="O394" s="95"/>
      <c r="P394" s="95"/>
      <c r="Q394" s="8"/>
    </row>
    <row r="395" spans="1:17" ht="63" hidden="1" customHeight="1" thickBot="1" x14ac:dyDescent="0.3">
      <c r="A395" s="8"/>
      <c r="B395" s="89" t="s">
        <v>405</v>
      </c>
      <c r="C395" s="90" t="s">
        <v>678</v>
      </c>
      <c r="D395" s="91" t="s">
        <v>18</v>
      </c>
      <c r="E395" s="92" t="s">
        <v>679</v>
      </c>
      <c r="F395" s="93">
        <v>0.5</v>
      </c>
      <c r="G395" s="92" t="s">
        <v>680</v>
      </c>
      <c r="H395" s="93">
        <v>0.5</v>
      </c>
      <c r="I395" s="92"/>
      <c r="J395" s="92"/>
      <c r="K395" s="92"/>
      <c r="L395" s="92"/>
      <c r="M395" s="94">
        <f t="shared" si="17"/>
        <v>1</v>
      </c>
      <c r="N395" s="95" t="s">
        <v>266</v>
      </c>
      <c r="O395" s="95"/>
      <c r="P395" s="95"/>
      <c r="Q395" s="8"/>
    </row>
    <row r="396" spans="1:17" ht="63" hidden="1" customHeight="1" thickBot="1" x14ac:dyDescent="0.3">
      <c r="A396" s="8"/>
      <c r="B396" s="89" t="s">
        <v>405</v>
      </c>
      <c r="C396" s="90" t="s">
        <v>678</v>
      </c>
      <c r="D396" s="91" t="s">
        <v>18</v>
      </c>
      <c r="E396" s="92" t="s">
        <v>681</v>
      </c>
      <c r="F396" s="93">
        <v>0.25</v>
      </c>
      <c r="G396" s="92" t="s">
        <v>682</v>
      </c>
      <c r="H396" s="93">
        <v>0.25</v>
      </c>
      <c r="I396" s="92" t="s">
        <v>682</v>
      </c>
      <c r="J396" s="93">
        <v>0.25</v>
      </c>
      <c r="K396" s="92" t="s">
        <v>682</v>
      </c>
      <c r="L396" s="93">
        <v>0.25</v>
      </c>
      <c r="M396" s="94">
        <f t="shared" si="17"/>
        <v>1</v>
      </c>
      <c r="N396" s="95" t="s">
        <v>266</v>
      </c>
      <c r="O396" s="95"/>
      <c r="P396" s="95"/>
      <c r="Q396" s="8"/>
    </row>
    <row r="397" spans="1:17" ht="63" hidden="1" customHeight="1" thickBot="1" x14ac:dyDescent="0.3">
      <c r="A397" s="8"/>
      <c r="B397" s="89" t="s">
        <v>405</v>
      </c>
      <c r="C397" s="90" t="s">
        <v>678</v>
      </c>
      <c r="D397" s="91" t="s">
        <v>18</v>
      </c>
      <c r="E397" s="92" t="s">
        <v>683</v>
      </c>
      <c r="F397" s="93">
        <v>0.9</v>
      </c>
      <c r="G397" s="92" t="s">
        <v>683</v>
      </c>
      <c r="H397" s="93">
        <v>0.9</v>
      </c>
      <c r="I397" s="92" t="s">
        <v>683</v>
      </c>
      <c r="J397" s="93">
        <v>0.9</v>
      </c>
      <c r="K397" s="92" t="s">
        <v>683</v>
      </c>
      <c r="L397" s="93">
        <v>0.9</v>
      </c>
      <c r="M397" s="94">
        <f>(F397+H397+J397+L397)/4</f>
        <v>0.9</v>
      </c>
      <c r="N397" s="95" t="s">
        <v>266</v>
      </c>
      <c r="O397" s="95"/>
      <c r="P397" s="95"/>
      <c r="Q397" s="8"/>
    </row>
    <row r="398" spans="1:17" ht="63" hidden="1" customHeight="1" thickBot="1" x14ac:dyDescent="0.3">
      <c r="A398" s="8"/>
      <c r="B398" s="89" t="s">
        <v>405</v>
      </c>
      <c r="C398" s="90" t="s">
        <v>684</v>
      </c>
      <c r="D398" s="91" t="s">
        <v>18</v>
      </c>
      <c r="E398" s="97"/>
      <c r="F398" s="97"/>
      <c r="G398" s="92" t="s">
        <v>685</v>
      </c>
      <c r="H398" s="93">
        <v>0.33329999999999999</v>
      </c>
      <c r="I398" s="92" t="s">
        <v>686</v>
      </c>
      <c r="J398" s="93">
        <v>0.33329999999999999</v>
      </c>
      <c r="K398" s="92" t="s">
        <v>686</v>
      </c>
      <c r="L398" s="93">
        <v>0.33329999999999999</v>
      </c>
      <c r="M398" s="94">
        <f>F398+H398+J398+L398</f>
        <v>0.99990000000000001</v>
      </c>
      <c r="N398" s="95" t="s">
        <v>30</v>
      </c>
      <c r="O398" s="95"/>
      <c r="P398" s="95"/>
      <c r="Q398" s="8"/>
    </row>
    <row r="399" spans="1:17" ht="63" hidden="1" customHeight="1" thickBot="1" x14ac:dyDescent="0.3">
      <c r="A399" s="8"/>
      <c r="B399" s="89" t="s">
        <v>405</v>
      </c>
      <c r="C399" s="90" t="s">
        <v>684</v>
      </c>
      <c r="D399" s="91" t="s">
        <v>18</v>
      </c>
      <c r="E399" s="97"/>
      <c r="F399" s="97"/>
      <c r="G399" s="92" t="s">
        <v>687</v>
      </c>
      <c r="H399" s="93">
        <v>0.3</v>
      </c>
      <c r="I399" s="92" t="s">
        <v>687</v>
      </c>
      <c r="J399" s="93">
        <v>0.3</v>
      </c>
      <c r="K399" s="92" t="s">
        <v>687</v>
      </c>
      <c r="L399" s="93">
        <v>0.3</v>
      </c>
      <c r="M399" s="94">
        <f>F399+H399+J399+L399</f>
        <v>0.89999999999999991</v>
      </c>
      <c r="N399" s="95" t="s">
        <v>30</v>
      </c>
      <c r="O399" s="95"/>
      <c r="P399" s="95"/>
      <c r="Q399" s="8"/>
    </row>
    <row r="400" spans="1:17" ht="63" hidden="1" customHeight="1" thickBot="1" x14ac:dyDescent="0.3">
      <c r="A400" s="8"/>
      <c r="B400" s="89" t="s">
        <v>405</v>
      </c>
      <c r="C400" s="90" t="s">
        <v>684</v>
      </c>
      <c r="D400" s="91" t="s">
        <v>18</v>
      </c>
      <c r="E400" s="92" t="s">
        <v>688</v>
      </c>
      <c r="F400" s="93">
        <v>0.25</v>
      </c>
      <c r="G400" s="92" t="s">
        <v>689</v>
      </c>
      <c r="H400" s="93">
        <v>0.25</v>
      </c>
      <c r="I400" s="92" t="s">
        <v>689</v>
      </c>
      <c r="J400" s="93">
        <v>0.25</v>
      </c>
      <c r="K400" s="92" t="s">
        <v>689</v>
      </c>
      <c r="L400" s="93">
        <v>0.25</v>
      </c>
      <c r="M400" s="94">
        <f>F400+H400+J400+L400</f>
        <v>1</v>
      </c>
      <c r="N400" s="95" t="s">
        <v>20</v>
      </c>
      <c r="O400" s="95"/>
      <c r="P400" s="95"/>
      <c r="Q400" s="8"/>
    </row>
    <row r="401" spans="1:17" ht="63" hidden="1" customHeight="1" thickBot="1" x14ac:dyDescent="0.3">
      <c r="A401" s="8"/>
      <c r="B401" s="89" t="s">
        <v>405</v>
      </c>
      <c r="C401" s="90" t="s">
        <v>684</v>
      </c>
      <c r="D401" s="91" t="s">
        <v>18</v>
      </c>
      <c r="E401" s="92" t="s">
        <v>690</v>
      </c>
      <c r="F401" s="93">
        <v>0.9</v>
      </c>
      <c r="G401" s="92" t="s">
        <v>690</v>
      </c>
      <c r="H401" s="93">
        <v>0.9</v>
      </c>
      <c r="I401" s="92" t="s">
        <v>690</v>
      </c>
      <c r="J401" s="93">
        <v>0.9</v>
      </c>
      <c r="K401" s="92" t="s">
        <v>690</v>
      </c>
      <c r="L401" s="93">
        <v>0.9</v>
      </c>
      <c r="M401" s="94">
        <f>(F401+H401+J401+L401)/4</f>
        <v>0.9</v>
      </c>
      <c r="N401" s="95" t="s">
        <v>20</v>
      </c>
      <c r="O401" s="95"/>
      <c r="P401" s="95"/>
      <c r="Q401" s="8"/>
    </row>
    <row r="402" spans="1:17" ht="63" hidden="1" customHeight="1" thickBot="1" x14ac:dyDescent="0.3">
      <c r="A402" s="8"/>
      <c r="B402" s="89" t="s">
        <v>405</v>
      </c>
      <c r="C402" s="90" t="s">
        <v>684</v>
      </c>
      <c r="D402" s="91" t="s">
        <v>18</v>
      </c>
      <c r="E402" s="92" t="s">
        <v>691</v>
      </c>
      <c r="F402" s="93">
        <v>0.25</v>
      </c>
      <c r="G402" s="92" t="s">
        <v>692</v>
      </c>
      <c r="H402" s="93">
        <v>0.25</v>
      </c>
      <c r="I402" s="92" t="s">
        <v>692</v>
      </c>
      <c r="J402" s="93">
        <v>0.25</v>
      </c>
      <c r="K402" s="92" t="s">
        <v>692</v>
      </c>
      <c r="L402" s="93">
        <v>0.25</v>
      </c>
      <c r="M402" s="94">
        <f>F402+H402+J402+L402</f>
        <v>1</v>
      </c>
      <c r="N402" s="95" t="s">
        <v>148</v>
      </c>
      <c r="O402" s="95"/>
      <c r="P402" s="95"/>
      <c r="Q402" s="8"/>
    </row>
    <row r="403" spans="1:17" ht="63" hidden="1" customHeight="1" thickBot="1" x14ac:dyDescent="0.3">
      <c r="A403" s="8"/>
      <c r="B403" s="89" t="s">
        <v>405</v>
      </c>
      <c r="C403" s="90" t="s">
        <v>684</v>
      </c>
      <c r="D403" s="91" t="s">
        <v>18</v>
      </c>
      <c r="E403" s="92" t="s">
        <v>693</v>
      </c>
      <c r="F403" s="93">
        <v>0.9</v>
      </c>
      <c r="G403" s="92" t="s">
        <v>693</v>
      </c>
      <c r="H403" s="93">
        <v>0.9</v>
      </c>
      <c r="I403" s="92" t="s">
        <v>693</v>
      </c>
      <c r="J403" s="93">
        <v>0.9</v>
      </c>
      <c r="K403" s="92" t="s">
        <v>693</v>
      </c>
      <c r="L403" s="93">
        <v>0.9</v>
      </c>
      <c r="M403" s="94">
        <f>(F403+H403+J403+L403)/4</f>
        <v>0.9</v>
      </c>
      <c r="N403" s="95" t="s">
        <v>148</v>
      </c>
      <c r="O403" s="95"/>
      <c r="P403" s="95"/>
      <c r="Q403" s="8"/>
    </row>
    <row r="404" spans="1:17" ht="63" hidden="1" customHeight="1" thickBot="1" x14ac:dyDescent="0.3">
      <c r="A404" s="8"/>
      <c r="B404" s="89" t="s">
        <v>405</v>
      </c>
      <c r="C404" s="90" t="s">
        <v>684</v>
      </c>
      <c r="D404" s="91" t="s">
        <v>126</v>
      </c>
      <c r="E404" s="92" t="s">
        <v>694</v>
      </c>
      <c r="F404" s="93">
        <v>1</v>
      </c>
      <c r="G404" s="92"/>
      <c r="H404" s="92"/>
      <c r="I404" s="92"/>
      <c r="J404" s="92"/>
      <c r="K404" s="92"/>
      <c r="L404" s="92"/>
      <c r="M404" s="94">
        <f>F404+H404+J404+L404</f>
        <v>1</v>
      </c>
      <c r="N404" s="95" t="s">
        <v>466</v>
      </c>
      <c r="O404" s="95"/>
      <c r="P404" s="95"/>
      <c r="Q404" s="8"/>
    </row>
    <row r="405" spans="1:17" ht="63" hidden="1" customHeight="1" thickBot="1" x14ac:dyDescent="0.3">
      <c r="A405" s="8"/>
      <c r="B405" s="89" t="s">
        <v>405</v>
      </c>
      <c r="C405" s="90" t="s">
        <v>684</v>
      </c>
      <c r="D405" s="91" t="s">
        <v>126</v>
      </c>
      <c r="E405" s="92" t="s">
        <v>695</v>
      </c>
      <c r="F405" s="93">
        <v>0.5</v>
      </c>
      <c r="G405" s="92" t="s">
        <v>695</v>
      </c>
      <c r="H405" s="93">
        <v>0.5</v>
      </c>
      <c r="I405" s="92"/>
      <c r="J405" s="92"/>
      <c r="K405" s="92"/>
      <c r="L405" s="92"/>
      <c r="M405" s="94">
        <f>F405+H405+J405+L405</f>
        <v>1</v>
      </c>
      <c r="N405" s="95" t="s">
        <v>466</v>
      </c>
      <c r="O405" s="95"/>
      <c r="P405" s="95"/>
      <c r="Q405" s="8"/>
    </row>
    <row r="406" spans="1:17" ht="63" hidden="1" customHeight="1" thickBot="1" x14ac:dyDescent="0.3">
      <c r="A406" s="8"/>
      <c r="B406" s="89" t="s">
        <v>405</v>
      </c>
      <c r="C406" s="90" t="s">
        <v>684</v>
      </c>
      <c r="D406" s="91" t="s">
        <v>126</v>
      </c>
      <c r="E406" s="92"/>
      <c r="F406" s="92"/>
      <c r="G406" s="92" t="s">
        <v>696</v>
      </c>
      <c r="H406" s="93">
        <v>0.25</v>
      </c>
      <c r="I406" s="92" t="s">
        <v>696</v>
      </c>
      <c r="J406" s="93">
        <v>0.25</v>
      </c>
      <c r="K406" s="92" t="s">
        <v>696</v>
      </c>
      <c r="L406" s="93">
        <v>0.25</v>
      </c>
      <c r="M406" s="94">
        <f>F406+H406+J406+L406</f>
        <v>0.75</v>
      </c>
      <c r="N406" s="95" t="s">
        <v>466</v>
      </c>
      <c r="O406" s="95"/>
      <c r="P406" s="95"/>
      <c r="Q406" s="8"/>
    </row>
    <row r="407" spans="1:17" ht="63" hidden="1" customHeight="1" thickBot="1" x14ac:dyDescent="0.3">
      <c r="A407" s="8"/>
      <c r="B407" s="89" t="s">
        <v>405</v>
      </c>
      <c r="C407" s="90" t="s">
        <v>684</v>
      </c>
      <c r="D407" s="91" t="s">
        <v>126</v>
      </c>
      <c r="E407" s="92" t="s">
        <v>697</v>
      </c>
      <c r="F407" s="93">
        <v>0.9</v>
      </c>
      <c r="G407" s="92" t="s">
        <v>697</v>
      </c>
      <c r="H407" s="93">
        <v>0.9</v>
      </c>
      <c r="I407" s="92" t="s">
        <v>697</v>
      </c>
      <c r="J407" s="93">
        <v>0.9</v>
      </c>
      <c r="K407" s="92" t="s">
        <v>697</v>
      </c>
      <c r="L407" s="93">
        <v>0.9</v>
      </c>
      <c r="M407" s="94">
        <f>(F407+H407+J407+L407)/4</f>
        <v>0.9</v>
      </c>
      <c r="N407" s="95" t="s">
        <v>466</v>
      </c>
      <c r="O407" s="95"/>
      <c r="P407" s="95"/>
      <c r="Q407" s="8"/>
    </row>
    <row r="408" spans="1:17" ht="63" hidden="1" customHeight="1" thickBot="1" x14ac:dyDescent="0.3">
      <c r="A408" s="8"/>
      <c r="B408" s="89" t="s">
        <v>405</v>
      </c>
      <c r="C408" s="90" t="s">
        <v>684</v>
      </c>
      <c r="D408" s="91" t="s">
        <v>227</v>
      </c>
      <c r="E408" s="92" t="s">
        <v>698</v>
      </c>
      <c r="F408" s="93">
        <v>0.25</v>
      </c>
      <c r="G408" s="92" t="s">
        <v>698</v>
      </c>
      <c r="H408" s="93">
        <v>0.25</v>
      </c>
      <c r="I408" s="92" t="s">
        <v>698</v>
      </c>
      <c r="J408" s="93">
        <v>0.25</v>
      </c>
      <c r="K408" s="92" t="s">
        <v>698</v>
      </c>
      <c r="L408" s="93">
        <v>0.25</v>
      </c>
      <c r="M408" s="94">
        <f>F408+H408+J408+L408</f>
        <v>1</v>
      </c>
      <c r="N408" s="95" t="s">
        <v>42</v>
      </c>
      <c r="O408" s="95"/>
      <c r="P408" s="95"/>
      <c r="Q408" s="8"/>
    </row>
    <row r="409" spans="1:17" ht="63" hidden="1" customHeight="1" thickBot="1" x14ac:dyDescent="0.3">
      <c r="A409" s="8"/>
      <c r="B409" s="89" t="s">
        <v>405</v>
      </c>
      <c r="C409" s="90" t="s">
        <v>684</v>
      </c>
      <c r="D409" s="91" t="s">
        <v>227</v>
      </c>
      <c r="E409" s="92" t="s">
        <v>699</v>
      </c>
      <c r="F409" s="93">
        <v>0.25</v>
      </c>
      <c r="G409" s="92" t="s">
        <v>700</v>
      </c>
      <c r="H409" s="93">
        <v>0.25</v>
      </c>
      <c r="I409" s="92" t="s">
        <v>700</v>
      </c>
      <c r="J409" s="93">
        <v>0.25</v>
      </c>
      <c r="K409" s="92" t="s">
        <v>700</v>
      </c>
      <c r="L409" s="93">
        <v>0.25</v>
      </c>
      <c r="M409" s="94">
        <f>F409+H409+J409+L409</f>
        <v>1</v>
      </c>
      <c r="N409" s="95" t="s">
        <v>48</v>
      </c>
      <c r="O409" s="95"/>
      <c r="P409" s="95"/>
      <c r="Q409" s="8"/>
    </row>
    <row r="410" spans="1:17" ht="63" hidden="1" customHeight="1" thickBot="1" x14ac:dyDescent="0.3">
      <c r="A410" s="8"/>
      <c r="B410" s="89" t="s">
        <v>405</v>
      </c>
      <c r="C410" s="90" t="s">
        <v>684</v>
      </c>
      <c r="D410" s="91" t="s">
        <v>227</v>
      </c>
      <c r="E410" s="92" t="s">
        <v>701</v>
      </c>
      <c r="F410" s="93">
        <v>0.9</v>
      </c>
      <c r="G410" s="92" t="s">
        <v>701</v>
      </c>
      <c r="H410" s="93">
        <v>0.9</v>
      </c>
      <c r="I410" s="92" t="s">
        <v>701</v>
      </c>
      <c r="J410" s="93">
        <v>0.9</v>
      </c>
      <c r="K410" s="92" t="s">
        <v>701</v>
      </c>
      <c r="L410" s="93">
        <v>0.9</v>
      </c>
      <c r="M410" s="94">
        <f>(F410+H410+J410+L410)/4</f>
        <v>0.9</v>
      </c>
      <c r="N410" s="95" t="s">
        <v>48</v>
      </c>
      <c r="O410" s="95"/>
      <c r="P410" s="95"/>
      <c r="Q410" s="8"/>
    </row>
    <row r="411" spans="1:17" ht="63" hidden="1" customHeight="1" thickBot="1" x14ac:dyDescent="0.3">
      <c r="A411" s="8"/>
      <c r="B411" s="89" t="s">
        <v>405</v>
      </c>
      <c r="C411" s="90" t="s">
        <v>684</v>
      </c>
      <c r="D411" s="91" t="s">
        <v>126</v>
      </c>
      <c r="E411" s="92" t="s">
        <v>702</v>
      </c>
      <c r="F411" s="93">
        <v>0.25</v>
      </c>
      <c r="G411" s="92" t="s">
        <v>702</v>
      </c>
      <c r="H411" s="93">
        <v>0.25</v>
      </c>
      <c r="I411" s="92" t="s">
        <v>702</v>
      </c>
      <c r="J411" s="93">
        <v>0.25</v>
      </c>
      <c r="K411" s="92" t="s">
        <v>702</v>
      </c>
      <c r="L411" s="93">
        <v>0.25</v>
      </c>
      <c r="M411" s="94">
        <f t="shared" ref="M411:M417" si="18">F411+H411+J411+L411</f>
        <v>1</v>
      </c>
      <c r="N411" s="95" t="s">
        <v>48</v>
      </c>
      <c r="O411" s="95"/>
      <c r="P411" s="95"/>
      <c r="Q411" s="8"/>
    </row>
    <row r="412" spans="1:17" ht="63" hidden="1" customHeight="1" thickBot="1" x14ac:dyDescent="0.3">
      <c r="A412" s="8"/>
      <c r="B412" s="89" t="s">
        <v>405</v>
      </c>
      <c r="C412" s="90" t="s">
        <v>684</v>
      </c>
      <c r="D412" s="91" t="s">
        <v>126</v>
      </c>
      <c r="E412" s="92" t="s">
        <v>703</v>
      </c>
      <c r="F412" s="93">
        <v>0.25</v>
      </c>
      <c r="G412" s="92" t="s">
        <v>703</v>
      </c>
      <c r="H412" s="93">
        <v>0.25</v>
      </c>
      <c r="I412" s="92" t="s">
        <v>703</v>
      </c>
      <c r="J412" s="93">
        <v>0.25</v>
      </c>
      <c r="K412" s="92" t="s">
        <v>703</v>
      </c>
      <c r="L412" s="93">
        <v>0.25</v>
      </c>
      <c r="M412" s="94">
        <f t="shared" si="18"/>
        <v>1</v>
      </c>
      <c r="N412" s="102" t="s">
        <v>100</v>
      </c>
      <c r="O412" s="95"/>
      <c r="P412" s="95"/>
      <c r="Q412" s="8"/>
    </row>
    <row r="413" spans="1:17" ht="63" hidden="1" customHeight="1" thickBot="1" x14ac:dyDescent="0.3">
      <c r="A413" s="8"/>
      <c r="B413" s="89" t="s">
        <v>405</v>
      </c>
      <c r="C413" s="90" t="s">
        <v>684</v>
      </c>
      <c r="D413" s="91" t="s">
        <v>126</v>
      </c>
      <c r="E413" s="92" t="s">
        <v>704</v>
      </c>
      <c r="F413" s="93">
        <v>0.25</v>
      </c>
      <c r="G413" s="92" t="s">
        <v>705</v>
      </c>
      <c r="H413" s="93">
        <v>0.25</v>
      </c>
      <c r="I413" s="92" t="s">
        <v>705</v>
      </c>
      <c r="J413" s="93">
        <v>0.25</v>
      </c>
      <c r="K413" s="92" t="s">
        <v>705</v>
      </c>
      <c r="L413" s="93">
        <v>0.25</v>
      </c>
      <c r="M413" s="94">
        <f t="shared" si="18"/>
        <v>1</v>
      </c>
      <c r="N413" s="102" t="s">
        <v>100</v>
      </c>
      <c r="O413" s="95"/>
      <c r="P413" s="95"/>
      <c r="Q413" s="8"/>
    </row>
    <row r="414" spans="1:17" ht="63" hidden="1" customHeight="1" thickBot="1" x14ac:dyDescent="0.3">
      <c r="A414" s="8"/>
      <c r="B414" s="89" t="s">
        <v>405</v>
      </c>
      <c r="C414" s="90" t="s">
        <v>706</v>
      </c>
      <c r="D414" s="91" t="s">
        <v>227</v>
      </c>
      <c r="E414" s="92" t="s">
        <v>707</v>
      </c>
      <c r="F414" s="93">
        <v>0.25</v>
      </c>
      <c r="G414" s="92" t="s">
        <v>707</v>
      </c>
      <c r="H414" s="93">
        <v>0.25</v>
      </c>
      <c r="I414" s="92" t="s">
        <v>707</v>
      </c>
      <c r="J414" s="93">
        <v>0.25</v>
      </c>
      <c r="K414" s="92" t="s">
        <v>707</v>
      </c>
      <c r="L414" s="93">
        <v>0.25</v>
      </c>
      <c r="M414" s="94">
        <f t="shared" si="18"/>
        <v>1</v>
      </c>
      <c r="N414" s="95" t="s">
        <v>444</v>
      </c>
      <c r="O414" s="95"/>
      <c r="P414" s="95"/>
      <c r="Q414" s="8"/>
    </row>
    <row r="415" spans="1:17" ht="63" hidden="1" customHeight="1" thickBot="1" x14ac:dyDescent="0.3">
      <c r="A415" s="8"/>
      <c r="B415" s="89" t="s">
        <v>405</v>
      </c>
      <c r="C415" s="90" t="s">
        <v>706</v>
      </c>
      <c r="D415" s="91" t="s">
        <v>227</v>
      </c>
      <c r="E415" s="92" t="s">
        <v>708</v>
      </c>
      <c r="F415" s="93">
        <v>0.25</v>
      </c>
      <c r="G415" s="92" t="s">
        <v>709</v>
      </c>
      <c r="H415" s="93">
        <v>0.25</v>
      </c>
      <c r="I415" s="92" t="s">
        <v>709</v>
      </c>
      <c r="J415" s="93">
        <v>0.25</v>
      </c>
      <c r="K415" s="92" t="s">
        <v>709</v>
      </c>
      <c r="L415" s="93">
        <v>0.25</v>
      </c>
      <c r="M415" s="94">
        <f t="shared" si="18"/>
        <v>1</v>
      </c>
      <c r="N415" s="95" t="s">
        <v>314</v>
      </c>
      <c r="O415" s="95"/>
      <c r="P415" s="95"/>
      <c r="Q415" s="8"/>
    </row>
    <row r="416" spans="1:17" ht="63" hidden="1" customHeight="1" thickBot="1" x14ac:dyDescent="0.3">
      <c r="A416" s="8"/>
      <c r="B416" s="89" t="s">
        <v>405</v>
      </c>
      <c r="C416" s="90" t="s">
        <v>706</v>
      </c>
      <c r="D416" s="91" t="s">
        <v>227</v>
      </c>
      <c r="E416" s="92" t="s">
        <v>710</v>
      </c>
      <c r="F416" s="93">
        <v>1</v>
      </c>
      <c r="G416" s="92"/>
      <c r="H416" s="92"/>
      <c r="I416" s="92"/>
      <c r="J416" s="92"/>
      <c r="K416" s="92"/>
      <c r="L416" s="92"/>
      <c r="M416" s="94">
        <f t="shared" si="18"/>
        <v>1</v>
      </c>
      <c r="N416" s="95" t="s">
        <v>43</v>
      </c>
      <c r="O416" s="95"/>
      <c r="P416" s="95"/>
      <c r="Q416" s="8"/>
    </row>
    <row r="417" spans="1:17" ht="63" hidden="1" customHeight="1" thickBot="1" x14ac:dyDescent="0.3">
      <c r="A417" s="8"/>
      <c r="B417" s="89" t="s">
        <v>405</v>
      </c>
      <c r="C417" s="90" t="s">
        <v>706</v>
      </c>
      <c r="D417" s="91" t="s">
        <v>227</v>
      </c>
      <c r="E417" s="97"/>
      <c r="F417" s="97"/>
      <c r="G417" s="92" t="s">
        <v>711</v>
      </c>
      <c r="H417" s="93">
        <v>1</v>
      </c>
      <c r="I417" s="92"/>
      <c r="J417" s="92"/>
      <c r="K417" s="92"/>
      <c r="L417" s="92"/>
      <c r="M417" s="94">
        <f t="shared" si="18"/>
        <v>1</v>
      </c>
      <c r="N417" s="95" t="s">
        <v>43</v>
      </c>
      <c r="O417" s="95"/>
      <c r="P417" s="95"/>
      <c r="Q417" s="8"/>
    </row>
    <row r="418" spans="1:17" ht="63" hidden="1" customHeight="1" thickBot="1" x14ac:dyDescent="0.3">
      <c r="A418" s="8"/>
      <c r="B418" s="89" t="s">
        <v>405</v>
      </c>
      <c r="C418" s="90" t="s">
        <v>706</v>
      </c>
      <c r="D418" s="91" t="s">
        <v>227</v>
      </c>
      <c r="E418" s="92"/>
      <c r="F418" s="92"/>
      <c r="G418" s="92" t="s">
        <v>712</v>
      </c>
      <c r="H418" s="93">
        <v>0.9</v>
      </c>
      <c r="I418" s="92" t="s">
        <v>712</v>
      </c>
      <c r="J418" s="93">
        <v>0.9</v>
      </c>
      <c r="K418" s="92" t="s">
        <v>712</v>
      </c>
      <c r="L418" s="93">
        <v>0.9</v>
      </c>
      <c r="M418" s="94">
        <f>(F418+H418+J418+L418)/3</f>
        <v>0.9</v>
      </c>
      <c r="N418" s="95" t="s">
        <v>42</v>
      </c>
      <c r="O418" s="95"/>
      <c r="P418" s="95"/>
      <c r="Q418" s="8"/>
    </row>
    <row r="419" spans="1:17" ht="63" hidden="1" customHeight="1" thickBot="1" x14ac:dyDescent="0.3">
      <c r="A419" s="8"/>
      <c r="B419" s="89" t="s">
        <v>405</v>
      </c>
      <c r="C419" s="90" t="s">
        <v>706</v>
      </c>
      <c r="D419" s="91" t="s">
        <v>227</v>
      </c>
      <c r="E419" s="92"/>
      <c r="F419" s="92"/>
      <c r="G419" s="92" t="s">
        <v>713</v>
      </c>
      <c r="H419" s="93">
        <v>0.25</v>
      </c>
      <c r="I419" s="92" t="s">
        <v>713</v>
      </c>
      <c r="J419" s="93">
        <v>0.25</v>
      </c>
      <c r="K419" s="92" t="s">
        <v>713</v>
      </c>
      <c r="L419" s="93">
        <v>0.25</v>
      </c>
      <c r="M419" s="94">
        <f t="shared" ref="M419:M434" si="19">F419+H419+J419+L419</f>
        <v>0.75</v>
      </c>
      <c r="N419" s="95" t="s">
        <v>48</v>
      </c>
      <c r="O419" s="95"/>
      <c r="P419" s="95"/>
      <c r="Q419" s="8"/>
    </row>
    <row r="420" spans="1:17" ht="63" hidden="1" customHeight="1" thickBot="1" x14ac:dyDescent="0.3">
      <c r="A420" s="8"/>
      <c r="B420" s="89" t="s">
        <v>405</v>
      </c>
      <c r="C420" s="90" t="s">
        <v>706</v>
      </c>
      <c r="D420" s="91" t="s">
        <v>227</v>
      </c>
      <c r="E420" s="92" t="s">
        <v>714</v>
      </c>
      <c r="F420" s="93">
        <v>0.5</v>
      </c>
      <c r="G420" s="92" t="s">
        <v>714</v>
      </c>
      <c r="H420" s="93">
        <v>0.5</v>
      </c>
      <c r="I420" s="92"/>
      <c r="J420" s="92"/>
      <c r="K420" s="92"/>
      <c r="L420" s="92"/>
      <c r="M420" s="94">
        <f t="shared" si="19"/>
        <v>1</v>
      </c>
      <c r="N420" s="95" t="s">
        <v>227</v>
      </c>
      <c r="O420" s="95"/>
      <c r="P420" s="95"/>
      <c r="Q420" s="8"/>
    </row>
    <row r="421" spans="1:17" ht="63" hidden="1" customHeight="1" thickBot="1" x14ac:dyDescent="0.3">
      <c r="A421" s="8"/>
      <c r="B421" s="89" t="s">
        <v>405</v>
      </c>
      <c r="C421" s="90" t="s">
        <v>715</v>
      </c>
      <c r="D421" s="91" t="s">
        <v>43</v>
      </c>
      <c r="E421" s="97"/>
      <c r="F421" s="97"/>
      <c r="G421" s="97" t="s">
        <v>716</v>
      </c>
      <c r="H421" s="105">
        <v>1</v>
      </c>
      <c r="I421" s="97"/>
      <c r="J421" s="97"/>
      <c r="K421" s="97"/>
      <c r="L421" s="97"/>
      <c r="M421" s="94">
        <f t="shared" si="19"/>
        <v>1</v>
      </c>
      <c r="N421" s="95" t="s">
        <v>444</v>
      </c>
      <c r="O421" s="102"/>
      <c r="P421" s="102"/>
      <c r="Q421" s="8"/>
    </row>
    <row r="422" spans="1:17" ht="63" hidden="1" customHeight="1" thickBot="1" x14ac:dyDescent="0.3">
      <c r="A422" s="8"/>
      <c r="B422" s="89" t="s">
        <v>405</v>
      </c>
      <c r="C422" s="90" t="s">
        <v>715</v>
      </c>
      <c r="D422" s="91" t="s">
        <v>43</v>
      </c>
      <c r="E422" s="97"/>
      <c r="F422" s="97"/>
      <c r="G422" s="97" t="s">
        <v>717</v>
      </c>
      <c r="H422" s="105">
        <v>1</v>
      </c>
      <c r="I422" s="97"/>
      <c r="J422" s="97"/>
      <c r="K422" s="97"/>
      <c r="L422" s="97"/>
      <c r="M422" s="94">
        <f t="shared" si="19"/>
        <v>1</v>
      </c>
      <c r="N422" s="102" t="s">
        <v>60</v>
      </c>
      <c r="O422" s="102"/>
      <c r="P422" s="102"/>
      <c r="Q422" s="8"/>
    </row>
    <row r="423" spans="1:17" ht="63" hidden="1" customHeight="1" thickBot="1" x14ac:dyDescent="0.3">
      <c r="A423" s="8"/>
      <c r="B423" s="89" t="s">
        <v>405</v>
      </c>
      <c r="C423" s="90" t="s">
        <v>715</v>
      </c>
      <c r="D423" s="91" t="s">
        <v>43</v>
      </c>
      <c r="E423" s="97"/>
      <c r="F423" s="97"/>
      <c r="G423" s="97" t="s">
        <v>718</v>
      </c>
      <c r="H423" s="105">
        <v>1</v>
      </c>
      <c r="I423" s="97"/>
      <c r="J423" s="97"/>
      <c r="K423" s="97"/>
      <c r="L423" s="97"/>
      <c r="M423" s="94">
        <f t="shared" si="19"/>
        <v>1</v>
      </c>
      <c r="N423" s="102" t="s">
        <v>21</v>
      </c>
      <c r="O423" s="102"/>
      <c r="P423" s="102"/>
      <c r="Q423" s="8"/>
    </row>
    <row r="424" spans="1:17" ht="63" hidden="1" customHeight="1" thickBot="1" x14ac:dyDescent="0.3">
      <c r="A424" s="8"/>
      <c r="B424" s="89" t="s">
        <v>405</v>
      </c>
      <c r="C424" s="90" t="s">
        <v>715</v>
      </c>
      <c r="D424" s="91" t="s">
        <v>43</v>
      </c>
      <c r="E424" s="97"/>
      <c r="F424" s="97"/>
      <c r="G424" s="97" t="s">
        <v>719</v>
      </c>
      <c r="H424" s="105">
        <v>1</v>
      </c>
      <c r="I424" s="97"/>
      <c r="J424" s="97"/>
      <c r="K424" s="97"/>
      <c r="L424" s="97"/>
      <c r="M424" s="94">
        <f t="shared" si="19"/>
        <v>1</v>
      </c>
      <c r="N424" s="102" t="s">
        <v>314</v>
      </c>
      <c r="O424" s="102"/>
      <c r="P424" s="102"/>
      <c r="Q424" s="8"/>
    </row>
    <row r="425" spans="1:17" ht="63" hidden="1" customHeight="1" thickBot="1" x14ac:dyDescent="0.3">
      <c r="A425" s="8"/>
      <c r="B425" s="89" t="s">
        <v>405</v>
      </c>
      <c r="C425" s="90" t="s">
        <v>715</v>
      </c>
      <c r="D425" s="91" t="s">
        <v>43</v>
      </c>
      <c r="E425" s="97"/>
      <c r="F425" s="97"/>
      <c r="G425" s="97" t="s">
        <v>720</v>
      </c>
      <c r="H425" s="105">
        <v>1</v>
      </c>
      <c r="I425" s="97"/>
      <c r="J425" s="97"/>
      <c r="K425" s="97"/>
      <c r="L425" s="97"/>
      <c r="M425" s="94">
        <f t="shared" si="19"/>
        <v>1</v>
      </c>
      <c r="N425" s="102" t="s">
        <v>314</v>
      </c>
      <c r="O425" s="102"/>
      <c r="P425" s="102"/>
      <c r="Q425" s="8"/>
    </row>
    <row r="426" spans="1:17" ht="63" hidden="1" customHeight="1" thickBot="1" x14ac:dyDescent="0.3">
      <c r="A426" s="8"/>
      <c r="B426" s="89" t="s">
        <v>405</v>
      </c>
      <c r="C426" s="90" t="s">
        <v>715</v>
      </c>
      <c r="D426" s="91" t="s">
        <v>43</v>
      </c>
      <c r="E426" s="97"/>
      <c r="F426" s="97"/>
      <c r="G426" s="97" t="s">
        <v>721</v>
      </c>
      <c r="H426" s="105">
        <v>1</v>
      </c>
      <c r="I426" s="97"/>
      <c r="J426" s="97"/>
      <c r="K426" s="97"/>
      <c r="L426" s="97"/>
      <c r="M426" s="94">
        <f t="shared" si="19"/>
        <v>1</v>
      </c>
      <c r="N426" s="95" t="s">
        <v>148</v>
      </c>
      <c r="O426" s="102"/>
      <c r="P426" s="102"/>
      <c r="Q426" s="8"/>
    </row>
    <row r="427" spans="1:17" ht="63" hidden="1" customHeight="1" thickBot="1" x14ac:dyDescent="0.3">
      <c r="A427" s="8"/>
      <c r="B427" s="89" t="s">
        <v>405</v>
      </c>
      <c r="C427" s="90" t="s">
        <v>715</v>
      </c>
      <c r="D427" s="91" t="s">
        <v>43</v>
      </c>
      <c r="E427" s="97"/>
      <c r="F427" s="97"/>
      <c r="G427" s="97" t="s">
        <v>722</v>
      </c>
      <c r="H427" s="105">
        <v>1</v>
      </c>
      <c r="I427" s="97"/>
      <c r="J427" s="97"/>
      <c r="K427" s="97"/>
      <c r="L427" s="97"/>
      <c r="M427" s="94">
        <f t="shared" si="19"/>
        <v>1</v>
      </c>
      <c r="N427" s="102" t="s">
        <v>43</v>
      </c>
      <c r="O427" s="102"/>
      <c r="P427" s="102"/>
      <c r="Q427" s="8"/>
    </row>
    <row r="428" spans="1:17" ht="63" hidden="1" customHeight="1" thickBot="1" x14ac:dyDescent="0.3">
      <c r="A428" s="8"/>
      <c r="B428" s="89" t="s">
        <v>405</v>
      </c>
      <c r="C428" s="90" t="s">
        <v>715</v>
      </c>
      <c r="D428" s="91" t="s">
        <v>43</v>
      </c>
      <c r="E428" s="97"/>
      <c r="F428" s="97"/>
      <c r="G428" s="97" t="s">
        <v>723</v>
      </c>
      <c r="H428" s="105">
        <v>1</v>
      </c>
      <c r="I428" s="97"/>
      <c r="J428" s="97"/>
      <c r="K428" s="97"/>
      <c r="L428" s="97"/>
      <c r="M428" s="94">
        <f t="shared" si="19"/>
        <v>1</v>
      </c>
      <c r="N428" s="102" t="s">
        <v>40</v>
      </c>
      <c r="O428" s="102"/>
      <c r="P428" s="102"/>
      <c r="Q428" s="8"/>
    </row>
    <row r="429" spans="1:17" ht="63" hidden="1" customHeight="1" thickBot="1" x14ac:dyDescent="0.3">
      <c r="A429" s="8"/>
      <c r="B429" s="89" t="s">
        <v>405</v>
      </c>
      <c r="C429" s="90" t="s">
        <v>715</v>
      </c>
      <c r="D429" s="91" t="s">
        <v>43</v>
      </c>
      <c r="E429" s="97"/>
      <c r="F429" s="97"/>
      <c r="G429" s="97" t="s">
        <v>724</v>
      </c>
      <c r="H429" s="105">
        <v>1</v>
      </c>
      <c r="I429" s="97"/>
      <c r="J429" s="97"/>
      <c r="K429" s="97"/>
      <c r="L429" s="97"/>
      <c r="M429" s="94">
        <f t="shared" si="19"/>
        <v>1</v>
      </c>
      <c r="N429" s="102" t="s">
        <v>40</v>
      </c>
      <c r="O429" s="102"/>
      <c r="P429" s="102"/>
      <c r="Q429" s="8"/>
    </row>
    <row r="430" spans="1:17" ht="63" hidden="1" customHeight="1" thickBot="1" x14ac:dyDescent="0.3">
      <c r="A430" s="8"/>
      <c r="B430" s="89" t="s">
        <v>405</v>
      </c>
      <c r="C430" s="90" t="s">
        <v>715</v>
      </c>
      <c r="D430" s="91" t="s">
        <v>43</v>
      </c>
      <c r="E430" s="97"/>
      <c r="F430" s="97"/>
      <c r="G430" s="97" t="s">
        <v>725</v>
      </c>
      <c r="H430" s="105">
        <v>1</v>
      </c>
      <c r="I430" s="97"/>
      <c r="J430" s="97"/>
      <c r="K430" s="97"/>
      <c r="L430" s="97"/>
      <c r="M430" s="94">
        <f t="shared" si="19"/>
        <v>1</v>
      </c>
      <c r="N430" s="102" t="s">
        <v>96</v>
      </c>
      <c r="O430" s="102"/>
      <c r="P430" s="102"/>
      <c r="Q430" s="8"/>
    </row>
    <row r="431" spans="1:17" ht="63" hidden="1" customHeight="1" thickBot="1" x14ac:dyDescent="0.3">
      <c r="A431" s="8"/>
      <c r="B431" s="89" t="s">
        <v>405</v>
      </c>
      <c r="C431" s="90" t="s">
        <v>715</v>
      </c>
      <c r="D431" s="91" t="s">
        <v>43</v>
      </c>
      <c r="E431" s="97"/>
      <c r="F431" s="97"/>
      <c r="G431" s="97" t="s">
        <v>726</v>
      </c>
      <c r="H431" s="105">
        <v>1</v>
      </c>
      <c r="I431" s="97"/>
      <c r="J431" s="97"/>
      <c r="K431" s="97"/>
      <c r="L431" s="97"/>
      <c r="M431" s="94">
        <f t="shared" si="19"/>
        <v>1</v>
      </c>
      <c r="N431" s="102" t="s">
        <v>453</v>
      </c>
      <c r="O431" s="102"/>
      <c r="P431" s="102"/>
      <c r="Q431" s="8"/>
    </row>
    <row r="432" spans="1:17" ht="63" hidden="1" customHeight="1" thickBot="1" x14ac:dyDescent="0.3">
      <c r="A432" s="8"/>
      <c r="B432" s="89" t="s">
        <v>405</v>
      </c>
      <c r="C432" s="90" t="s">
        <v>715</v>
      </c>
      <c r="D432" s="91" t="s">
        <v>43</v>
      </c>
      <c r="E432" s="97"/>
      <c r="F432" s="97"/>
      <c r="G432" s="97" t="s">
        <v>727</v>
      </c>
      <c r="H432" s="105">
        <v>1</v>
      </c>
      <c r="I432" s="97"/>
      <c r="J432" s="97"/>
      <c r="K432" s="97"/>
      <c r="L432" s="97"/>
      <c r="M432" s="94">
        <f t="shared" si="19"/>
        <v>1</v>
      </c>
      <c r="N432" s="102" t="s">
        <v>494</v>
      </c>
      <c r="O432" s="102"/>
      <c r="P432" s="102"/>
      <c r="Q432" s="8"/>
    </row>
    <row r="433" spans="1:17" ht="63" hidden="1" customHeight="1" thickBot="1" x14ac:dyDescent="0.3">
      <c r="A433" s="8"/>
      <c r="B433" s="89" t="s">
        <v>405</v>
      </c>
      <c r="C433" s="90" t="s">
        <v>715</v>
      </c>
      <c r="D433" s="91" t="s">
        <v>43</v>
      </c>
      <c r="E433" s="97"/>
      <c r="F433" s="97"/>
      <c r="G433" s="97" t="s">
        <v>728</v>
      </c>
      <c r="H433" s="105">
        <v>1</v>
      </c>
      <c r="I433" s="97"/>
      <c r="J433" s="97"/>
      <c r="K433" s="97"/>
      <c r="L433" s="97"/>
      <c r="M433" s="94">
        <f t="shared" si="19"/>
        <v>1</v>
      </c>
      <c r="N433" s="102" t="s">
        <v>439</v>
      </c>
      <c r="O433" s="102"/>
      <c r="P433" s="102"/>
      <c r="Q433" s="8"/>
    </row>
    <row r="434" spans="1:17" ht="63" hidden="1" customHeight="1" thickBot="1" x14ac:dyDescent="0.3">
      <c r="A434" s="8"/>
      <c r="B434" s="89" t="s">
        <v>405</v>
      </c>
      <c r="C434" s="90" t="s">
        <v>715</v>
      </c>
      <c r="D434" s="91" t="s">
        <v>43</v>
      </c>
      <c r="E434" s="97"/>
      <c r="F434" s="97"/>
      <c r="G434" s="97" t="s">
        <v>729</v>
      </c>
      <c r="H434" s="105">
        <v>1</v>
      </c>
      <c r="I434" s="97"/>
      <c r="J434" s="97"/>
      <c r="K434" s="97"/>
      <c r="L434" s="97"/>
      <c r="M434" s="94">
        <f t="shared" si="19"/>
        <v>1</v>
      </c>
      <c r="N434" s="102" t="s">
        <v>18</v>
      </c>
      <c r="O434" s="102"/>
      <c r="P434" s="102"/>
      <c r="Q434" s="8"/>
    </row>
    <row r="435" spans="1:17" ht="63" customHeight="1" x14ac:dyDescent="0.25">
      <c r="A435" s="8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8"/>
    </row>
  </sheetData>
  <autoFilter xmlns:x14="http://schemas.microsoft.com/office/spreadsheetml/2009/9/main" ref="B4:P434" xr:uid="{F9EB3E47-AAB5-4228-808E-2447457A5D0C}">
    <filterColumn colId="0">
      <filters>
        <filter val="Frente 5. Diálogo transfronterizo"/>
      </filters>
    </filterColumn>
    <filterColumn colId="5">
      <filters>
        <mc:AlternateContent xmlns:mc="http://schemas.openxmlformats.org/markup-compatibility/2006">
          <mc:Choice Requires="x14">
            <x14:filter val="  Diseñar e implementar la estrategia de marketing para el Centro de Idiomas"/>
            <x14:filter val="  Implementación de la estrategia de graduación  al 100% por parte de las Decanaturas y direcciones de programa."/>
            <x14:filter val="    Apoyar espacios pedagógicos para el desarrollo de sentido de pertenencia en las diferentes manifestaciones tradicionales, articulado con la academia.   "/>
            <x14:filter val="    Aumentar la cobertura y el número de beneficiados a los programas socio económicos.   "/>
            <x14:filter val="    Implementar mecanismos de integración con equipos de trabajo académicos, como alternativas de acompañamiento.  "/>
            <x14:filter val=" Actualizar el Estatuto estudiantil"/>
            <x14:filter val=" Cumplir las metas fiscales del Instituto de Posgrados"/>
            <x14:filter val=" Fortalecer y consolidar los Centros Estudios Agroambientales"/>
            <x14:filter val=" Generar una articulación con entidades de la región, con el fin de promover servicios de salud para la población universitaria.  "/>
            <x14:filter val=" Implementación del Plan de Recursos Educativos"/>
            <x14:filter val=" Implementación del proyecto Mejoramiento de la infraestructura tecnológica en la Extensión Giradot"/>
            <x14:filter val=" Implementar el (CAC) PAZ-CIENCIA"/>
            <x14:filter val=" Implementar los lineamientos de la norma ISO 37001 -Sistemas de Gestión Anti-Soborno"/>
            <x14:filter val=" Instituto de posgrados en funcionamiento"/>
            <x14:filter val=" Revisar, ajustar y aprobar el plan de austeridad del gasto"/>
            <x14:filter val="Adecuación de los laboratorios de simulación sala de cirugía y cuidados intensivos, sala de mujer y recién nacido, sala de procedimientos y sala de urgencias, seccional Girardot (1)"/>
            <x14:filter val="Adecuación locativa y dotación de equipos y suministros para laboratorio de hidráulica, mecánica de fluidos y recurso suelo-aire del programa de Ingeniería Ambiental, Girardot (12)"/>
            <x14:filter val="Adecuación y dotación de mobiliario de las aulas para programas de posgrado, sede Fusagasugá"/>
            <x14:filter val="Adquisición de equipos básicos para un laboratorio de biotecnología genética para servicio de la facultad de Ciencias agropecuarias, Fusagasugá y Ubaté (14)"/>
            <x14:filter val="Adquisición de Equipos para sonido en vivo y producción musical para los Grupos Institucionales del programa de música, extensión Zipaquirá (7)"/>
            <x14:filter val="Adquisición equipos esenciales para la modernización de laboratorios de microbiología, nutrición animal, química y biología, programa de zootecnia, seccional Ubaté (15)"/>
            <x14:filter val="Ampliación de portafolio de servicios del fondo de proyectos especiales (docencia y sistemas)"/>
            <x14:filter val="Aportar al Campo de Aprendizaje Institucional (CTeI), mediante encuentros internacionales “Congresos, conversatorios, simposios, seminarios, entre otros”, en la UCundinamarca "/>
            <x14:filter val="Aprovechamiento de residuos solidos Girardot"/>
            <x14:filter val="Articular la Ciencia, la Tecnología y la Innovación con los Campos de Aprendizaje Institucional y los CAC"/>
            <x14:filter val="Articular los Campos de Aprendizaje Disciplinar (CADI), con los Campo de Aprendizaje Institucional (CAI)"/>
            <x14:filter val="Articular los centros de investigación"/>
            <x14:filter val="Articular los encuentros dialógicos a las evidencias del CAC "/>
            <x14:filter val="Auditoría interna (SGSST)"/>
            <x14:filter val="Campo Multidimensional de Aprendizaje"/>
            <x14:filter val="Campus Verde"/>
            <x14:filter val="Capacitar a los docentes en el circuíto de formación en la EFAD en CTI "/>
            <x14:filter val="Caracterizar y actualizar la problemática en las regiones: Ubaté y Sabana Centro y Occidente."/>
            <x14:filter val="Centro de Innovacion Deportiva (Nota: Se realizará en el CAD)"/>
            <x14:filter val="Centro Regional de Innovacion"/>
            <x14:filter val="Certificacion ambiental"/>
            <x14:filter val="Certificación anticorrupción"/>
            <x14:filter val="Certificación seguridad en el trabajo"/>
            <x14:filter val="Certificación seguridad en la información"/>
            <x14:filter val="Consolidaciòn CMA"/>
            <x14:filter val="Consolidar docentes investigadores (aumentar a 67)"/>
            <x14:filter val="Consolidar el Centro CITGO"/>
            <x14:filter val="Consolidar el proceso del Sistema interno de Aseguramiento de Calidad y el Sistema de evaluación y desempeño, Teniendo en cuenta el Decreto 1330 y el Acuerdo 002 del CESU.  "/>
            <x14:filter val="Consolidar la participación de los graduados en el Campo de Aprendizaje Institucional de Emprendimiento e Innovación y en el Campo de Aprendizaje Cultural"/>
            <x14:filter val="Consolidar los campos de conocimiento translocal por facultad"/>
            <x14:filter val="Consolidar y reorganizar los grupos de investigación"/>
            <x14:filter val="Construcción de la nueva sede de Zipaquirá"/>
            <x14:filter val="Construcción del documento maestro de los programas académicos de Administración de Empresas y Contaduría Pública, extensión Soacha"/>
            <x14:filter val="Construcción y radicación de los documentos maestros de tres (3) programas académicos, uno para la extensión Facatativá (1), la extensión Zipaquirá (1) y la seccional de Ubate (1)"/>
            <x14:filter val="Construción del Invernadero"/>
            <x14:filter val="Construir la Política de Gobierno digital"/>
            <x14:filter val="Consultoría y licenciamiento para actualización y ampliación del Bloque A Extensión Soacha"/>
            <x14:filter val="Conversión al 100% de los procesos manuales en digitales"/>
            <x14:filter val="Coordinar con la gestión Ambiental y seguridad de la información la política del cero papel"/>
            <x14:filter val="Creación e implementación del modelo de permanencia y continuidad del servicio público"/>
            <x14:filter val="Crear e implementar la escuela TRANSMEDIA. "/>
            <x14:filter val="Crear e implementar los Centros de Formación docente extensiones Chía y Soacha"/>
            <x14:filter val="Crear e implementar un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Crear el Laboratorio de innovación social"/>
            <x14:filter val="Crear el Observatorio  de medios / Club de lectura en funcionamiento"/>
            <x14:filter val="Crear nuevos canales de comunicación y medir los impactos de aquellos que hoy tiene la UCundinamarca."/>
            <x14:filter val="Crear y poner en funcionamiento  el Observatorio de ciudadanía S21."/>
            <x14:filter val="Crear y poner en operación el Centro de Idiomas Fusagasugá, Facatativá y Chía"/>
            <x14:filter val="Crear y publicar la revista digital del programa de música, con edición semestral"/>
            <x14:filter val="Cumplimiento de las metas financieras del Centro de Idiomas"/>
            <x14:filter val="Cumplimiento de las metas financieras del Fondo CTeI"/>
            <x14:filter val="Cumplimiento de las metas financieras del Fondo de Convenios y Contratos Académicos"/>
            <x14:filter val="Cumplimiento de las metas financieras del Fondo de Proyectos Especiales"/>
            <x14:filter val="Cumplimiento de las metas financieras del Fondo de Seccionales y Extensiones"/>
            <x14:filter val="Cumplir con el margen anual estipulado en la meta fiscal"/>
            <x14:filter val="Cumplir con el seguimiento a los planes de mejoramiento"/>
            <x14:filter val="Dar cumplimiento a las metas y productos propuestos en los planes de acción a cargo de la vicerrectoría administrativa y financiera, con el fin de contribuir al logro de las acciones estratégicas."/>
            <x14:filter val="Dar cumplimiento a los planes de accion de sus unidades a cargo"/>
            <x14:filter val="Desarrollar acciones lúdico-formativas que permitan involucrar a la comunidad universitaria de forma recreativa en temáticas de salud. (Rumba terapias entre otras)  "/>
            <x14:filter val="Desarrollar el aplicativo de los (583 CADI) de las facultades"/>
            <x14:filter val="Desarrollar el aplicativo de los (CAC) de todas las facultades"/>
            <x14:filter val="Desarrollar el plan de negocio de los Fondos de Convenios y Contratos Académicos"/>
            <x14:filter val="Desarrollar el plan de negocio de los fondos de Seccionales y Extensiones"/>
            <x14:filter val="Desarrollar el plan de negocios del fondo de CTeI"/>
            <x14:filter val="Desarrollar estrategias de marketing de los Fondos de Convenios y Contratos Académicos"/>
            <x14:filter val="Desarrollar evento de Emprendimiento basados en el PENSAR"/>
            <x14:filter val="Desarrollar la Red Translocal en convenio con la Universidad Surcolombiana"/>
            <x14:filter val="Desarrollar proyectos como fruto de la materialización de convenios y evaluar su impacto"/>
            <x14:filter val="Diagnóstico y nivelatorio del CAI Lengua extranjera"/>
            <x14:filter val="Diagnóstico y Nivelatorios del CAI CTeI (articulación 1330) (IIPA)"/>
            <x14:filter val="Digitalizar el proceso de planeación"/>
            <x14:filter val="Digitalizar y sistematizar los documentos del archivo central"/>
            <x14:filter val="Dinamizar las redes de producción social del conocimiento"/>
            <x14:filter val="Dirección, seguimiento y control a las direcciones de sedes y seccionales"/>
            <x14:filter val="Dirigir controlar y supervisar la direccion de proyectos especiales"/>
            <x14:filter val="Dirigir e implementar el Plan de aseguramiento de la calidad académica de la UdeC"/>
            <x14:filter val="Dirigir y consolidar el aseguramiento del aprendizaje"/>
            <x14:filter val="Diseñar e implementar el CAC Serenata por Cundinamarca."/>
            <x14:filter val="Diseñar e implementar el plan estrategico de comunicaciones"/>
            <x14:filter val="Diseñar e implementar el plan estrategico de sistemas y tecnologías"/>
            <x14:filter val="Diseñar e implementar la estrategia de orientación a la virtualidad del modelo de Bienestar Universitario "/>
            <x14:filter val="Diseñar e implementar la estrategia de retención y realizar seguimiento, análisis y mejoramiento mediante alertas tempranas."/>
            <x14:filter val="Diseñar e implementar la política de cero papel"/>
            <x14:filter val="Diseñar e implementar las estrategias de seguimiento e inserción laboral de graduados"/>
            <x14:filter val="Diseñar e implementar un plan de comunicación con enfoque inclusivo"/>
            <x14:filter val="Diseñar e implementar una estrategia electrónica de tratamiento de datos"/>
            <x14:filter val="Diseñar el inventario de espacios físicos y actualizar la asignación de espacios académicos y administrativos en cumplimiento de la normatividad"/>
            <x14:filter val="Diseñar el módulo financiero del proyecto del (CMA)"/>
            <x14:filter val="Diseñar el módulo tecnológico del proyecto del (CMA)"/>
            <x14:filter val="Diseñar el plan de desarrollo académico de los CEA (en articulación con el plan de desarrollo físico)"/>
            <x14:filter val="Diseñar el Plan Estratégico de Tecnologías de la Información (PETI)"/>
            <x14:filter val="Diseñar estrategias y capacitar en ellas, para fortalecer los hábitos de vida saludables (pausas activas, salud mental) articuladas con Talento Humanos y SST."/>
            <x14:filter val="Diseñar la estrategia de austeridad del gasto en la sede, seccionales y extensiones"/>
            <x14:filter val="Diseñar los (CADI) de la Facultad de Ciencias Administrativas, Económicas y Contables"/>
            <x14:filter val="Diseñar los (CADI) de la Facultad de Ciencias de Agropecuarias"/>
            <x14:filter val="Diseñar los (CADI) de la Facultad de Ciencias de la Salud"/>
            <x14:filter val="Diseñar los (CADI) de la Facultad de Ciencias del Deporte"/>
            <x14:filter val="Diseñar los (CADI) de la Facultad de Ciencias Sociales, Humanidades y Ciencias Políticas"/>
            <x14:filter val="Diseñar los (CADI) de la Facultad de Educación"/>
            <x14:filter val="Diseñar los (CADI) de la Facultad de ingeniería"/>
            <x14:filter val="Diseñar los componentes de arquitectura empresarial TI, de acuerdo con los parámetros de gobierno digital"/>
            <x14:filter val="Diseñar una estrategia de comunicación de Bienestar Universitario "/>
            <x14:filter val="Diseñar y difundir un folleto institucional o portafolio único de la institución."/>
            <x14:filter val="Diseñar y emitir por Facebook un programa de televisión de la Facultad de Ciencias de la Salud."/>
            <x14:filter val="Diseñar y emitir videos de los ensambles de las agrupaciones musicales, en el canal de YouTube, las redes sociales y la web institucional."/>
            <x14:filter val="Diseñar y estructurar los proyectos de inversión para presentar a regalías generados del Plan de desarrollo físico"/>
            <x14:filter val="Diseñar y presentar el proyecto de inversión para digitalizar el 50% de los procesos administrativos de la Universidad"/>
            <x14:filter val="Diseñar y presentar el proyecto de inversión para MEDIT, Posgrados, Infraestructura y MIPG"/>
            <x14:filter val="Diseñar y producir 20 diplomados en modalidad virtual cada uno de dos (2) créditos académicos"/>
            <x14:filter val="Diseñar, aprobar e implementar el perfil del administrativo y su actualización permanente (enfoque en SST)."/>
            <x14:filter val="Diseñar, fundamentar, presentar y aprobar el Plan de desarrollo físico de los CEA."/>
            <x14:filter val="Diseño del plan de marketing digital enfocado a promocionar y apoyar la comercialización de la oferta de educación continuada (cursos y diplomados, pregrados y posgrados)"/>
            <x14:filter val="Diseño e implementación de la campaña de cuidado del Agua, ahorro de Energía y ahorro en el gasto de papel"/>
            <x14:filter val="Diseño proyecto Campus sostenible (Uso eficiente racionalización del agua y la energía. Paneles solares, sistema de iluminación LED, fachadas y cubiertas verdes), sede Fusagasugá"/>
            <x14:filter val="Diseño, aprobación e implementación del PETH"/>
            <x14:filter val="Documentos maestros de posgrados de acuerdo con la resignificación curricular "/>
            <x14:filter val="Dotación de equipos para los laboratorios de fisiología del ejercicio de la sede Fusagasugá y la extensión Soacha (16,17)"/>
            <x14:filter val="Dotación de equipos y mobiliario especializados para el laboratorio de electrónica, Fusagasugá (8)"/>
            <x14:filter val="Dotación de la EFAD, sede Fusagasugá (9)"/>
            <x14:filter val="Ecogranja Integral de UBATE"/>
            <x14:filter val="Efectuar el Diagnóstico y nivelatorio CAI Comunicación y lectura crítica"/>
            <x14:filter val="Efectuar el Seguimiento y verificación de la implementación del modelo y la política de Bienestar Universitario "/>
            <x14:filter val="Efectuar el seguimiento, la analítica y retroalimentación de los lineamientos curriculares"/>
            <x14:filter val="Efectuar un informe semestral con los resultados del CAC, generando acciones de mejora"/>
            <x14:filter val="Ejecución mínima del 90% del presupuesto de la Universidad"/>
            <x14:filter val="Ejecutar programas de inmersión lingüística con la estructura del proyecto The Real Peace Agreement."/>
            <x14:filter val="Elaboración de la cartilla de espacio público y andenes para la parametrización de la construcción de los espacios inclusivos en la Universidad"/>
            <x14:filter val="Elaboración de los estudios técnicos complementarios y ajustes de urbanismo y arquitectura para la portería y zonas de acceso principal de la sede Fusagasugá"/>
            <x14:filter val="Elaboración de los estudios y diseños arquitectónicos, urbanístico y técnicos para construir la alameda en el costado norte e intervenciones del kiosko, sede Fusagasugá"/>
            <x14:filter val="Elaboración del proyecto (estudios, diseños y licencias para el archivo central) y solicitud de espacios"/>
            <x14:filter val="Elaboración y socialización del perifl administrativo en el marco del MEDIT"/>
            <x14:filter val="Elaborar e implementar el Plan estratègico de CTI en la UdeC"/>
            <x14:filter val="Elaborar el proyecto de inversión del consultorio de Psicología"/>
            <x14:filter val="Elaborar y radicar el documento maestro de Maestría en Ciencias Agrarias y la Maestría en salud Pública"/>
            <x14:filter val="Establecer el modelo de evaluación curricular (Observatorio CMA)"/>
            <x14:filter val="Establecer las estrategias de solución de problemas de la comunidad. "/>
            <x14:filter val="Establecer las líneas de defensa e implementarlas"/>
            <x14:filter val="Establecer redes de producción social del conocimiento. Cada grupo de investigación deberá pertenecer a una red"/>
            <x14:filter val="Establecer, medir y hacer crecer los significados de los valores y principios de acciones positivas que se enarbolan en el MEDIT"/>
            <x14:filter val="Estructurar e implementar metodologías de procesos ágiles para los procedimientos y trámites de la Universidad."/>
            <x14:filter val="Estructurar el proyecto UCundinamarca - emisora Unilatina &quot;por el camino de la transformación&quot;"/>
            <x14:filter val="Estructurar y conceptualizar del proyecto estrategias pedagógicas vivenciales - experienciales en apoyo al (SGA)."/>
            <x14:filter val="Estructurar y Conceptualizar el proyecto &quot;Exposición agroempresarial y tecnológica UCundinamarca Suachuna&quot;"/>
            <x14:filter val="Estructurar y fundamentar el Centro de Innovación Tecnológica (CIT)"/>
            <x14:filter val="Estructurar y radicar el proyecto del (CMA)"/>
            <x14:filter val="Estudios y diseños para la construcción de la PTAR, laboratorio de acuicultura y centro de equinoterapia, Fusagasugá"/>
            <x14:filter val="Evaluar el impacto de los Campos de Aprendizaje Disciplinar (CADI)"/>
            <x14:filter val="Evaluar el impacto de los proyectos desarrollados en convenio o en convocatorias externas"/>
            <x14:filter val="Evaluar la actual plataforma tecnológica de digitalización y sistematización de procesos, contratada con Pamplona, y gestionar la adquisición de nuevas aplicaciones y la articulación de las existentes."/>
            <x14:filter val="Evaluar la implementación del teletrabajo o trabajo desde casa."/>
            <x14:filter val="Evaluar semestralmente los servicios y programas socioeconómicos de Bienestar Universitario  "/>
            <x14:filter val="Evaluar y medir las políticas institucionales"/>
            <x14:filter val="Evaluar y mejorar la infraestructura física y tecnológica de acuerdo con la normatividad general de archivos, articulado con el plan de desarrollo físico"/>
            <x14:filter val="Exaltar las seccionales y extensiones en videos institucionales, resaltando los eventos con apoyo de la oficina de comunicaciones."/>
            <x14:filter val="Formar a los docentes en el uso de herramientas tecnológicas de los (CADI)"/>
            <x14:filter val="Formular e implementar la política de gestión documental"/>
            <x14:filter val="Fortalecer el campus virtual de la UCundinamarca en aspectos como el soporte técnico y sistema de alojamiento."/>
            <x14:filter val="Fortalecer el Modelo de Operación Digital"/>
            <x14:filter val="Fortalecer la estrategia o política de atención al ciudadano, a través de la implementación de herramientas tecnológicas, como insumo para la toma de decisiones oportunas y asertivas."/>
            <x14:filter val="Fortalecer la relación con los graduados"/>
            <x14:filter val="Fortalecer y consolidar el (CIT)."/>
            <x14:filter val="Fortalecer y Consolidar el Centro de Investigación Orlando Fals Borda"/>
            <x14:filter val="Fortalecimiento de infraestructura fisica EL VERGEL"/>
            <x14:filter val="Fundamentar, expedir y determinar las líneas translocales de la facultad "/>
            <x14:filter val="Generar campañas educativas sobre temas de mejoramiento de la calidad de vida para fortalecer la salud frente a las necesidades actuales.  "/>
            <x14:filter val="Generar códigos para impulsar una cultura transmoderna y realizar campañas en las seccionales y extensiones sobre los valores que promueve la institución."/>
            <x14:filter val="Generar el diseño didáctico, y realizar los recursos digitales y el desarrollo Tecnológico de los (CADI)"/>
            <x14:filter val="Generar el fomento cultural orientado al desarrollo gerencial y la analítica de la innovación."/>
            <x14:filter val="Generar el fortalecimiento y mejoramiento de las condiciones de calidad"/>
            <x14:filter val="Generar encuentros interinstitucionales por medio de capacitaciones e historias de vida. "/>
            <x14:filter val="Generar estrategias del proceso de Admisión, Registro y Control Académico a través de herramientas tecnológicas"/>
            <x14:filter val="Generar la articulación con los programas de Bienestar Universitario por medio de servicios de bienestar con enfoque internacional."/>
            <x14:filter val="Generar ofertas de orientación en salud que se promuevan desde la virtualidad en formación de hábitos de vida saludable dirigido a toda la comunidad universitaria.  "/>
            <x14:filter val="Generar procesos para indexar dos revistas científicas"/>
            <x14:filter val="Generar productos de apropiación social del conocimiento"/>
            <x14:filter val="Generar productos de conocimiento artísticos y culturales"/>
            <x14:filter val="Generar productos de desarrollo tecnológico"/>
            <x14:filter val="Generar productos de formación del recurso humano"/>
            <x14:filter val="Generar productos de transferencia de nuevo conocimiento"/>
            <x14:filter val="Generar transferencia de tecnología en articulación con (CTeI) "/>
            <x14:filter val="Generar un plan de acompañamiento y seguimiento a las condiciones de vulnerabilidad psicosocial al ingreso de los estudiantes "/>
            <x14:filter val="Generar una campaña semestral que promuevan la unión y valores del MEDIT en la comunidad universitaria."/>
            <x14:filter val="Generar una estrategia de flujos de comunicación articulado con la gestión de continuidad del servicio"/>
            <x14:filter val="Generar y evaluar un sistema de información de Analítica predictiva de la Dirección Jurídica"/>
            <x14:filter val="Gestión de conocimiento y la innovación de proyectos especiales"/>
            <x14:filter val="Gestionar la red de monitores, con el fin de fortalecer el acompañamiento a los estudiantes."/>
            <x14:filter val="Hacer Aportes a la Proyección Social y proyectos de Interacción Social Universitaria (ISU), en el programa de voluntariado internacional ¨The Real Peace Agreement¨ "/>
            <x14:filter val="Hacer el diagnóstico y nivelatorio del CAI Ciudadanía siglo 21"/>
            <x14:filter val="Hacer la analítica con los resultados de la medición del clima laboral, para establecer e implementar acciones de mejora "/>
            <x14:filter val="Implementación de herramientas online de visibilización de transparencia"/>
            <x14:filter val="Implementaciòn de la polìtica de Bienestar en la UdeC"/>
            <x14:filter val="Implementación de la polìtica de CTI en la UdeC"/>
            <x14:filter val="Implementaciòn de la polìtica de Dialogando con el mundo en la UdeC"/>
            <x14:filter val="Implementaciòn de la polìtica de Graduados en la UdeC"/>
            <x14:filter val="Implementaciòn de la polìtica de Inclusión en la UdeC"/>
            <x14:filter val="Implementaciòn de la polìtica de ISU en la UdeC"/>
            <x14:filter val="Implementación de la política de educación inclusiva"/>
            <x14:filter val="Implementación de los nivelatorios"/>
            <x14:filter val="Implementación del 100 % de los estándares mínimos establecidos en la Resolución 0312 de 2019, la cual evalúa el cumplimento del Decreto 1072 de 2015."/>
            <x14:filter val="Implementación del aseguramiento del aprendizaje"/>
            <x14:filter val="Implementación del CAI Cátedra Generación siglo 21"/>
            <x14:filter val="Implementación del CAI Comunicación y lectura crítica"/>
            <x14:filter val="Implementación del Plan Estratégico de Ciencia Tecnología e Innovación (CTeI)"/>
            <x14:filter val="Implementación del proyecto MEDIT mediante fases"/>
            <x14:filter val="Implementación del proyecto MIPG mediante fases"/>
            <x14:filter val="Implementación del proyecto POSGRADOS mediante fases"/>
            <x14:filter val="Implementación y seguimiento del plan de servicios y marketing del Instituto de Posgrados"/>
            <x14:filter val="Implementar campañas de hábitos de vida saludable, “Planifica tu vida - prevención de ETS”, con el objetivo de mitigar riesgos.  "/>
            <x14:filter val="Implementar el CAI Racionamiento lógico y Cuantitativo"/>
            <x14:filter val="Implementar el mando de control para el seguimiento de los planes de la Universidad"/>
            <x14:filter val="Implementar el modelo para la evaluación del aprendizaje"/>
            <x14:filter val="Implementar el Observatorio de graduados."/>
            <x14:filter val="Implementar el plan de aprendizaje en segunda fase e integrarlo con el CADI"/>
            <x14:filter val="Implementar el Plan de desarrollo físico"/>
            <x14:filter val="Implementar el Plan de desarrollo físico de los CEA"/>
            <x14:filter val="Implementar el plan de mejora de autoevaluación "/>
            <x14:filter val="Implementar el Plan estratégico CITGO"/>
            <x14:filter val="Implementar el proyecto &quot;Cercas vivas&quot; de la extensión de Facatativá."/>
            <x14:filter val="Implementar el proyecto &quot;Encuentro institucional de talentos artísticos y culturales, sede Chía&quot;."/>
            <x14:filter val="Implementar el proyecto &quot;Por el camino de la transformación&quot; AUTODOMINIO, dirigido a las administraciones públicas de los municipios de Sabana de Occidente"/>
            <x14:filter val="Implementar estrategia de rendición de cuentas Director en Línea"/>
            <x14:filter val="Implementar la bolsa de empleo de educación superior."/>
            <x14:filter val="Implementar la Emisora UCundinamarca Ubaté"/>
            <x14:filter val="Implementar la estrategia de ejecución presupuestal con resultados anuales por encima del 90 %"/>
            <x14:filter val="Implementar la estrategia de incentivo de graduados para participación en programas ofrecidos, incluyendo los realizados por ISU y la formación en posgrados"/>
            <x14:filter val="Implementar la estrategia de incentivos y programas ofrecidos a los profesores"/>
            <x14:filter val="Implementar la estrategia de involucramiento de la familia en los CAC"/>
            <x14:filter val="Implementar la estrategia de involucramiento de la familia en los CAC y CAI"/>
            <x14:filter val="Implementar la estrategia de usabilidad de recursos educativos en un 80 %"/>
            <x14:filter val="Implementar la estrategia digital para la recolección de datos de graduados"/>
            <x14:filter val="Implementar la estrategia para la recolección de datos de graduados (aumentar en 4.000 nuevos registros por año)"/>
            <x14:filter val="Implementar la herramienta diseñada para la articulación de los Campos de Aprendizaje Cultural (CAC). "/>
            <x14:filter val="Implementar la política de “cero papel”, mediante la articulación de gestión documental, gestión ambiental y seguridad de la información"/>
            <x14:filter val="Implementar la política de Ciencia, Tecnología e Innovación (CTeI)"/>
            <x14:filter val="Implementar la política de graduados"/>
            <x14:filter val="Implementar la política y el modelo de Bienestar Universitario   "/>
            <x14:filter val="Implementar la ruta de Fortalecimiento a la Estrategia de Transparencia integral desde la dimensión Gestión de Valores por Resultado, en temas como rendición de cuentas, anticorrupción, acceso a la información pública, inclusión, participación ciudadana y satisfacción"/>
            <x14:filter val="Implementar la Ruta de la felicidad, el bienestar y la Calidad del talento humano."/>
            <x14:filter val="Implementar la Ruta Saber Pro (Icfes) – Saber y valor agregado"/>
            <x14:filter val="Implementar la unidad de marketing digital."/>
            <x14:filter val="Implementar las acciones a partir del diagnóstico de espacios académicos"/>
            <x14:filter val="Implementar las estrategias de austeridad del gasto en la Seccional Girardot, Ubaté y Extensiones de Facatativá, Soacha, Chía y Zipaquirá"/>
            <x14:filter val="Implementar las estrategias de austeridad del gasto en la Sede Fusagasugá"/>
            <x14:filter val="Implementar los (CAC)  (14)"/>
            <x14:filter val="Implementar los circuitos de formación para la puesta en marcha del plan de aprendizaje digital de los CADI en cada ruta de aprendizaje de los programas académicos."/>
            <x14:filter val="Implementar los Instrumentos Archivísticos"/>
            <x14:filter val="Implementar los lineamientos curriculares (32 programas con resignificación curricular)"/>
            <x14:filter val="Implementar los mecanismos de ingreso, desarrollo y retiro del talento humano"/>
            <x14:filter val="Implementar los mecanismos para la visibilidad de la interacción de los profesores en el CMA"/>
            <x14:filter val="Implementar los programas: hábitos de vida saludable, mejoramiento de la calidad de vida, desarrollo humano, programas psicosociales."/>
            <x14:filter val="Implementar protocolos ante la emergencia sanitaria generada por el COVID- 19"/>
            <x14:filter val="Implementar un encuentro anual  de “Buenas prácticas” de universidades públicas en cuanto a Bienestar Universitario.  "/>
            <x14:filter val="Implementar un plan de comunicaciones dirigida a graduados"/>
            <x14:filter val="Implementar un plan de medios con las 11 emisoras comunitarias de los municipios, los periódicos y canales de televisión locales. "/>
            <x14:filter val="Implementar una herramienta de sincronización de actividades y articulación entre áreas"/>
            <x14:filter val="Implementar y evaluar de la estrategia de posicionamiento y visibilidad"/>
            <x14:filter val="Implementar y evaluar de la implementación del código autonómico"/>
            <x14:filter val="Implementar y evaluar el Plan de Capacitación Institucional en Competencias especializadas para el personal de compras"/>
            <x14:filter val="Implementar y evaluar el Plan de Capacitación Institucional en Competencias especializadas para el personal de Sistemas Integrados de Gestión"/>
            <x14:filter val="Implementar y evaluar el Plan de Capacitación Institucional en Habilidades gerenciales"/>
            <x14:filter val="Implementar y realizar seguimiento con retroalimentación del (CAC) &quot;Cuidado de la Naturaleza&quot; en la extensión Facatativá"/>
            <x14:filter val="Implementar y realizar seguimiento con retroalimentación del (CAC) &quot;Integración Catedral de sal” en la extensión Zipaquirá"/>
            <x14:filter val="Implementar y realizar seguimiento con retroalimentación del (CAC) “Habilidades Gerenciales con Inteligencia emocional” en la seccional Girardot"/>
            <x14:filter val="Implementar y realizar seguimiento con retroalimentación del (CAC) “Identidad Suachuna&quot; en la extensión Soacha"/>
            <x14:filter val="Implementar y realizar seguimiento con retroalimentación del (CAC) “Muestra cultural UCundinamarca Sabana Centro” en la extensión Chía"/>
            <x14:filter val="Implementar y realizar seguimiento con retroalimentación del (CAC) “Sembrando Esperanza” en la Seccional Ubaté"/>
            <x14:filter val="Implementar la estrategia de cultura ambiental  y de biodiversidad"/>
            <x14:filter val="Impulsar e incentivar la producción de conocimiento a partir de CAI Ciencia, Tecnología e Innovación (CTeI) (libro y/o cartillas, Working papers, registros y/o asociados a TIC)"/>
            <x14:filter val="Impulsar el fortalecimiento integral del talento humano para la excelencia en la prestación del servicio a la comunidad universitaria (medición del clima organizacional)."/>
            <x14:filter val="Impulsar el uso de bibliografía en otros idiomas mediante un taller internacional."/>
            <x14:filter val="Incentivar el desarrollo del CAI Lengua extranjera."/>
            <x14:filter val="Incentivar la participación de los graduados en los procesos académicos de la Universidad"/>
            <x14:filter val="Incentivar las misiones académicas de los docentes de la UCundinamarca en el exterior "/>
            <x14:filter val="Incentivar las misiones académicas de los estudiantes de la UCundinamarca en el exterior "/>
            <x14:filter val="Indicadores del 1330"/>
            <x14:filter val="Instalación de sistema de iluminación con energía fotovoltaica (paneles solares) para las aulas especiales de formación en el coliseo de deportes del programa de ciencias del deporte y la educación física, extensión Soacha. (Etapa I)"/>
            <x14:filter val="Involucrar y visibilizar a Bienestar Universitario en el desarrollo de los CAC."/>
            <x14:filter val="Lograr el reconocimiento de la editorial"/>
            <x14:filter val="Lograr la aprobación de la oficina Dialogando con el Mundo, y la incorporación en la estructura administrativa"/>
            <x14:filter val="Lograr la articulación con la función misional de Formación y Aprendizaje, por medio del Campo de Aprendizaje Cultural: el Pluriverso "/>
            <x14:filter val="Lograr la Implementación Modelo Integrado de Planeación y Gestión (MIPG) (nivel medio)"/>
            <x14:filter val="Lograr las certificaciones ISO previstas en las dependencias"/>
            <x14:filter val="Lograr que el control interno se convierta en una herramienta de gestión para la alta dirección"/>
            <x14:filter val="Lograr que los resultados del Formulario Único Reporte de Avances de la Gestión (FURAG)"/>
            <x14:filter val="Medición de la Ruta Saber Pro (Icfes) – Saber y valor agregado"/>
            <x14:filter val="Medir y evaluar los indicadores de medición del PETH"/>
            <x14:filter val="Mejoramiento de las oficinas de bienestar universitario"/>
            <x14:filter val="Ofertar el portafolio de servicios de asesoría y consultoría en articulación con Ciencia, Tecnología e Innovación"/>
            <x14:filter val="Participar en el encuentro internacional “Diálogo Transfronterizo”.  "/>
            <x14:filter val="Plan de acreditación de programas - Ruta de la calidad académica"/>
            <x14:filter val="Poner en marcha una red de resignificación cultural y ancestral de Cundinamarca"/>
            <x14:filter val="Posicionar la página web de la UCundinamarca y lograr la calificación &quot;A&quot; en la norma técnica ICONTEC NTC 5854 (accesibilidad a páginas web)."/>
            <x14:filter val="Presentar ante el MEN los documentos maestros de (7) maestrías en modalidad virtual. Construcción y aprobación interna de (13) documentos maestros de especialización."/>
            <x14:filter val="Presentar el nuevo modelo de evaluación de desempeño docente"/>
            <x14:filter val="Presentar un programa radial en línea en la emisora, sobre medioambiente."/>
            <x14:filter val="Presentar un proyecto por sede con relación con del sector productivo"/>
            <x14:filter val="Productos académicos gestionados mediante convenios con redes de conocimiento nacionales e  internacionales."/>
            <x14:filter val="Promover espacios para la promoción y prevención en salud, que ayuden a mitigar las enfermedades base.  "/>
            <x14:filter val="Promover la participación de grupos nacionales e internacionales en actividades culturales, deportivas y de letras."/>
            <x14:filter val="Promover las misiones académicas de docentes extranjeros en la UCundinamarca "/>
            <x14:filter val="Promover las misiones académicas de estudiantes extranjeros en la UCundinamarca "/>
            <x14:filter val="Proyección del plan de negocios del Centro de Idiomas"/>
            <x14:filter val="Proyecto Universidad de Cundinamarca en equilibrio con la Naturaleza - Implementación y Certificación del Sistema de Gestión Ambiental ISO 14001:2015.  Fase II en 2021"/>
            <x14:filter val="Pruebas saber en la media nacional "/>
            <x14:filter val="Publicar 5 producciones editoriales"/>
            <x14:filter val="Publicar contenidos en los perfiles de Facebook de las seccionales y extensiones."/>
            <x14:filter val="Publicar un boletín interno para administrativos y estudiantes de las Seccionales y Extensiones."/>
            <x14:filter val="Radicar el documento maestro del programa académico de Ingeniería de Software en la seccional Girardot."/>
            <x14:filter val="Radicar el documento maestro del programa académico de Ingeniería Industrial, Extensión Chía   "/>
            <x14:filter val="Radicar el documento maestro del programa académico de Licenciatura en Educación Física, Recreación y Deportes, Fusagasugá"/>
            <x14:filter val="Realizar acompañamiento académico a los estudiantes"/>
            <x14:filter val="Realizar actividades en temáticas específicas para administrativos y docentes.  "/>
            <x14:filter val="Realizar ajustes al CAI ciudadanía Siglo 21"/>
            <x14:filter val="Realizar analítica y generar acciones de mejora de la usabilidad de los recursos educativos"/>
            <x14:filter val="Realizar anualmente los “Foros Translocales” de rendición de cuentas"/>
            <x14:filter val="Realizar aportes al Campo de Aprendizaje Institucional Ciencia, Tecnología e Innovación (CTeI), desde los programas de misiones académicas."/>
            <x14:filter val="Realizar el &quot;Primer Congreso de Investigación y Creación Musical&quot;"/>
            <x14:filter val="Realizar el Diseño de Perfiles de Docentes para convocatoria 2022"/>
            <x14:filter val="Realizar el estudio y análisis de la tasa de graduación "/>
            <x14:filter val="Realizar el seguimiento de los resultados financieros de los planes de negocio de los fondos y unidades: Fondo Proyectos Especiales, Fondo CTeI, Seccionales y Extensiones, Convenios y Contratos Académicos"/>
            <x14:filter val="Realizar la actualización del Proyecto Educativo Institucional "/>
            <x14:filter val="Realizar la analítica académica para la caracterización, el seguimiento y acompañamiento al graduado."/>
            <x14:filter val="Realizar la Analítica de Campos de Aprendizaje Cultural (CAC)"/>
            <x14:filter val="Realizar la Auditoría de Certificación del (SGA) ISO 14001:2105 Seccional Girardot"/>
            <x14:filter val="Realizar la convocatoria de vinculación de (7) docentes de planta, 2021"/>
            <x14:filter val="Realizar la evaluación del fortalecimiento digital, con un enfoque de reingeniería de procesos."/>
            <x14:filter val="Realizar la Presentación para la Autoevaluación Institucional"/>
            <x14:filter val="Realizar la resignificación de pregrados y radicar los documentos ante el MEN"/>
            <x14:filter val="Realizar la resignificación de tres (3)  especializaciones"/>
            <x14:filter val="Realizar la resignificación posgrados y radicar los documentos ante el MEN de las maestrías en Educación y en Ciencias Ambientales"/>
            <x14:filter val="Realizar la revisión y ajustes de los procesos del SGC"/>
            <x14:filter val="Realizar las evaluaciones periódicas del modelo de responsabilidad social universitaria."/>
            <x14:filter val="Realizar las mediciones del clima organizacional. A partir de las mediciones se establecerá el plan de actividades para el fortalecimiento de la convivencia y el clima organizacional.  "/>
            <x14:filter val="Realizar los circuitos de formación"/>
            <x14:filter val="Realizar los recursos digitales requeridos en cada CAC"/>
            <x14:filter val="Realizar los recursos digitales requeridos en cada CADI (583)"/>
            <x14:filter val="Realizar marketing digital de los productos derivados de ISU "/>
            <x14:filter val="Realizar mediciones de los resultados articulados a los lineamientos curriculares y el MEDIT"/>
            <x14:filter val="Realizar noticieros online institucionales que favorezcan el CAI de Comunicación."/>
            <x14:filter val="Realizar seguimiento a los estudiantes beneficiados de convenios externos y apoyos económicos interno "/>
            <x14:filter val="Realizar un CAC “experiencial”  sobre los valores democráticos, la civilidad y la libertad."/>
            <x14:filter val="Realizar una campaña competitiva entre semestres con asuntos que fomenten la salud de la población universitaria.  "/>
            <x14:filter val="Realizar una revista digital de las Seccionales y Extensiones, con edición semestral"/>
            <x14:filter val="Realizar videos del programa de Educación Física que destaquen a los deportistas que participan en certámenes nacionales e internacionales."/>
            <x14:filter val="Rediseñar el procedimiento de contratación de personal académico Internacional"/>
            <x14:filter val="Reingeniería de los procesos administrativos y financieros conforme al modelo de operación digital"/>
            <x14:filter val="Reingeniería de sus dependencia de cara al modelo de operación digital"/>
            <x14:filter val="Renovar el certificado del (SGC), norma ISO 9001:2015"/>
            <x14:filter val="Resignificación curricular"/>
            <x14:filter val="Resignificar el Centro de Investigación Orlando Fals Borda"/>
            <x14:filter val="Seguimiento a la Implementación de la Analítica financiera y administrativa"/>
            <x14:filter val="Seguimiento y control al cumplimiento de las metas fiscales"/>
            <x14:filter val="Señalización de los espacios físicos de la universidad en pro de la inclusión educativa, condiciones de calidad y seguridad y salud en el trabajo"/>
            <x14:filter val="Socializar el Código autonómico"/>
            <x14:filter val="Socializar el Procedimiento: Internacionalización, Dialogando con el Mundo "/>
            <x14:filter val="Socializar la Política Dialogando con el Mundo "/>
            <x14:filter val="Tasa de graduación"/>
            <x14:filter val="Universidad Digital"/>
            <x14:filter val="Velar por el cumplimiento de las normas juridicas internas y que le aplican a  la UDEC"/>
            <x14:filter val="Viabilizar el proyecto &quot;El parque de la leche&quot;"/>
            <x14:filter val="Vinculación con los campos de aprendizaje cultural mediante el eje naturaleza"/>
            <x14:filter val="Vincular los espacios, lúdicos, artísticos y recreativos en los CAC"/>
            <x14:filter val="Vincular monitores para el aprendizaje de lengua extranjera "/>
            <x14:filter val="Vincular profesores internacionales en modalidad de monitores apoyando el aprendizaje de lengua extranjera "/>
          </mc:Choice>
          <mc:Fallback>
            <filter val="  Diseñar e implementar la estrategia de marketing para el Centro de Idiomas"/>
            <filter val="  Implementación de la estrategia de graduación  al 100% por parte de las Decanaturas y direcciones de programa."/>
            <filter val="    Apoyar espacios pedagógicos para el desarrollo de sentido de pertenencia en las diferentes manifestaciones tradicionales, articulado con la academia.   "/>
            <filter val="    Aumentar la cobertura y el número de beneficiados a los programas socio económicos.   "/>
            <filter val="    Implementar mecanismos de integración con equipos de trabajo académicos, como alternativas de acompañamiento.  "/>
            <filter val=" Actualizar el Estatuto estudiantil"/>
            <filter val=" Cumplir las metas fiscales del Instituto de Posgrados"/>
            <filter val=" Fortalecer y consolidar los Centros Estudios Agroambientales"/>
            <filter val=" Generar una articulación con entidades de la región, con el fin de promover servicios de salud para la población universitaria.  "/>
            <filter val=" Implementación del Plan de Recursos Educativos"/>
            <filter val=" Implementación del proyecto Mejoramiento de la infraestructura tecnológica en la Extensión Giradot"/>
            <filter val=" Implementar el (CAC) PAZ-CIENCIA"/>
            <filter val=" Implementar los lineamientos de la norma ISO 37001 -Sistemas de Gestión Anti-Soborno"/>
            <filter val=" Instituto de posgrados en funcionamiento"/>
            <filter val=" Revisar, ajustar y aprobar el plan de austeridad del gasto"/>
            <filter val="Adecuación de los laboratorios de simulación sala de cirugía y cuidados intensivos, sala de mujer y recién nacido, sala de procedimientos y sala de urgencias, seccional Girardot (1)"/>
            <filter val="Adecuación locativa y dotación de equipos y suministros para laboratorio de hidráulica, mecánica de fluidos y recurso suelo-aire del programa de Ingeniería Ambiental, Girardot (12)"/>
            <filter val="Adecuación y dotación de mobiliario de las aulas para programas de posgrado, sede Fusagasugá"/>
            <filter val="Adquisición de equipos básicos para un laboratorio de biotecnología genética para servicio de la facultad de Ciencias agropecuarias, Fusagasugá y Ubaté (14)"/>
            <filter val="Adquisición de Equipos para sonido en vivo y producción musical para los Grupos Institucionales del programa de música, extensión Zipaquirá (7)"/>
            <filter val="Adquisición equipos esenciales para la modernización de laboratorios de microbiología, nutrición animal, química y biología, programa de zootecnia, seccional Ubaté (15)"/>
            <filter val="Ampliación de portafolio de servicios del fondo de proyectos especiales (docencia y sistemas)"/>
            <filter val="Aportar al Campo de Aprendizaje Institucional (CTeI), mediante encuentros internacionales “Congresos, conversatorios, simposios, seminarios, entre otros”, en la UCundinamarca "/>
            <filter val="Aprovechamiento de residuos solidos Girardot"/>
            <filter val="Articular la Ciencia, la Tecnología y la Innovación con los Campos de Aprendizaje Institucional y los CAC"/>
            <filter val="Articular los Campos de Aprendizaje Disciplinar (CADI), con los Campo de Aprendizaje Institucional (CAI)"/>
            <filter val="Articular los centros de investigación"/>
            <filter val="Articular los encuentros dialógicos a las evidencias del CAC "/>
            <filter val="Auditoría interna (SGSST)"/>
            <filter val="Campo Multidimensional de Aprendizaje"/>
            <filter val="Campus Verde"/>
            <filter val="Capacitar a los docentes en el circuíto de formación en la EFAD en CTI "/>
            <filter val="Caracterizar y actualizar la problemática en las regiones: Ubaté y Sabana Centro y Occidente."/>
            <filter val="Centro de Innovacion Deportiva (Nota: Se realizará en el CAD)"/>
            <filter val="Centro Regional de Innovacion"/>
            <filter val="Certificacion ambiental"/>
            <filter val="Certificación anticorrupción"/>
            <filter val="Certificación seguridad en el trabajo"/>
            <filter val="Certificación seguridad en la información"/>
            <filter val="Consolidaciòn CMA"/>
            <filter val="Consolidar docentes investigadores (aumentar a 67)"/>
            <filter val="Consolidar el Centro CITGO"/>
            <filter val="Consolidar el proceso del Sistema interno de Aseguramiento de Calidad y el Sistema de evaluación y desempeño, Teniendo en cuenta el Decreto 1330 y el Acuerdo 002 del CESU.  "/>
            <filter val="Consolidar la participación de los graduados en el Campo de Aprendizaje Institucional de Emprendimiento e Innovación y en el Campo de Aprendizaje Cultural"/>
            <filter val="Consolidar los campos de conocimiento translocal por facultad"/>
            <filter val="Consolidar y reorganizar los grupos de investigación"/>
            <filter val="Construcción de la nueva sede de Zipaquirá"/>
            <filter val="Construcción del documento maestro de los programas académicos de Administración de Empresas y Contaduría Pública, extensión Soacha"/>
            <filter val="Construcción y radicación de los documentos maestros de tres (3) programas académicos, uno para la extensión Facatativá (1), la extensión Zipaquirá (1) y la seccional de Ubate (1)"/>
            <filter val="Construción del Invernadero"/>
            <filter val="Construir la Política de Gobierno digital"/>
            <filter val="Consultoría y licenciamiento para actualización y ampliación del Bloque A Extensión Soacha"/>
            <filter val="Conversión al 100% de los procesos manuales en digitales"/>
            <filter val="Coordinar con la gestión Ambiental y seguridad de la información la política del cero papel"/>
            <filter val="Creación e implementación del modelo de permanencia y continuidad del servicio público"/>
            <filter val="Crear e implementar la escuela TRANSMEDIA. "/>
            <filter val="Crear e implementar los Centros de Formación docente extensiones Chía y Soacha"/>
            <filter val="Crear el Laboratorio de innovación social"/>
            <filter val="Crear el Observatorio  de medios / Club de lectura en funcionamiento"/>
            <filter val="Crear nuevos canales de comunicación y medir los impactos de aquellos que hoy tiene la UCundinamarca."/>
            <filter val="Crear y poner en funcionamiento  el Observatorio de ciudadanía S21."/>
            <filter val="Crear y poner en operación el Centro de Idiomas Fusagasugá, Facatativá y Chía"/>
            <filter val="Crear y publicar la revista digital del programa de música, con edición semestral"/>
            <filter val="Cumplimiento de las metas financieras del Centro de Idiomas"/>
            <filter val="Cumplimiento de las metas financieras del Fondo CTeI"/>
            <filter val="Cumplimiento de las metas financieras del Fondo de Convenios y Contratos Académicos"/>
            <filter val="Cumplimiento de las metas financieras del Fondo de Proyectos Especiales"/>
            <filter val="Cumplimiento de las metas financieras del Fondo de Seccionales y Extensiones"/>
            <filter val="Cumplir con el margen anual estipulado en la meta fiscal"/>
            <filter val="Cumplir con el seguimiento a los planes de mejoramiento"/>
            <filter val="Dar cumplimiento a las metas y productos propuestos en los planes de acción a cargo de la vicerrectoría administrativa y financiera, con el fin de contribuir al logro de las acciones estratégicas."/>
            <filter val="Dar cumplimiento a los planes de accion de sus unidades a cargo"/>
            <filter val="Desarrollar acciones lúdico-formativas que permitan involucrar a la comunidad universitaria de forma recreativa en temáticas de salud. (Rumba terapias entre otras)  "/>
            <filter val="Desarrollar el aplicativo de los (583 CADI) de las facultades"/>
            <filter val="Desarrollar el aplicativo de los (CAC) de todas las facultades"/>
            <filter val="Desarrollar el plan de negocio de los Fondos de Convenios y Contratos Académicos"/>
            <filter val="Desarrollar el plan de negocio de los fondos de Seccionales y Extensiones"/>
            <filter val="Desarrollar el plan de negocios del fondo de CTeI"/>
            <filter val="Desarrollar estrategias de marketing de los Fondos de Convenios y Contratos Académicos"/>
            <filter val="Desarrollar evento de Emprendimiento basados en el PENSAR"/>
            <filter val="Desarrollar la Red Translocal en convenio con la Universidad Surcolombiana"/>
            <filter val="Desarrollar proyectos como fruto de la materialización de convenios y evaluar su impacto"/>
            <filter val="Diagnóstico y nivelatorio del CAI Lengua extranjera"/>
            <filter val="Diagnóstico y Nivelatorios del CAI CTeI (articulación 1330) (IIPA)"/>
            <filter val="Digitalizar el proceso de planeación"/>
            <filter val="Digitalizar y sistematizar los documentos del archivo central"/>
            <filter val="Dinamizar las redes de producción social del conocimiento"/>
            <filter val="Dirección, seguimiento y control a las direcciones de sedes y seccionales"/>
            <filter val="Dirigir controlar y supervisar la direccion de proyectos especiales"/>
            <filter val="Dirigir e implementar el Plan de aseguramiento de la calidad académica de la UdeC"/>
            <filter val="Dirigir y consolidar el aseguramiento del aprendizaje"/>
            <filter val="Diseñar e implementar el CAC Serenata por Cundinamarca."/>
            <filter val="Diseñar e implementar el plan estrategico de comunicaciones"/>
            <filter val="Diseñar e implementar el plan estrategico de sistemas y tecnologías"/>
            <filter val="Diseñar e implementar la estrategia de orientación a la virtualidad del modelo de Bienestar Universitario "/>
            <filter val="Diseñar e implementar la estrategia de retención y realizar seguimiento, análisis y mejoramiento mediante alertas tempranas."/>
            <filter val="Diseñar e implementar la política de cero papel"/>
            <filter val="Diseñar e implementar las estrategias de seguimiento e inserción laboral de graduados"/>
            <filter val="Diseñar e implementar un plan de comunicación con enfoque inclusivo"/>
            <filter val="Diseñar e implementar una estrategia electrónica de tratamiento de datos"/>
            <filter val="Diseñar el inventario de espacios físicos y actualizar la asignación de espacios académicos y administrativos en cumplimiento de la normatividad"/>
            <filter val="Diseñar el módulo financiero del proyecto del (CMA)"/>
            <filter val="Diseñar el módulo tecnológico del proyecto del (CMA)"/>
            <filter val="Diseñar el plan de desarrollo académico de los CEA (en articulación con el plan de desarrollo físico)"/>
            <filter val="Diseñar el Plan Estratégico de Tecnologías de la Información (PETI)"/>
            <filter val="Diseñar estrategias y capacitar en ellas, para fortalecer los hábitos de vida saludables (pausas activas, salud mental) articuladas con Talento Humanos y SST."/>
            <filter val="Diseñar la estrategia de austeridad del gasto en la sede, seccionales y extensiones"/>
            <filter val="Diseñar los (CADI) de la Facultad de Ciencias Administrativas, Económicas y Contables"/>
            <filter val="Diseñar los (CADI) de la Facultad de Ciencias de Agropecuarias"/>
            <filter val="Diseñar los (CADI) de la Facultad de Ciencias de la Salud"/>
            <filter val="Diseñar los (CADI) de la Facultad de Ciencias del Deporte"/>
            <filter val="Diseñar los (CADI) de la Facultad de Ciencias Sociales, Humanidades y Ciencias Políticas"/>
            <filter val="Diseñar los (CADI) de la Facultad de Educación"/>
            <filter val="Diseñar los (CADI) de la Facultad de ingeniería"/>
            <filter val="Diseñar los componentes de arquitectura empresarial TI, de acuerdo con los parámetros de gobierno digital"/>
            <filter val="Diseñar una estrategia de comunicación de Bienestar Universitario "/>
            <filter val="Diseñar y difundir un folleto institucional o portafolio único de la institución."/>
            <filter val="Diseñar y emitir por Facebook un programa de televisión de la Facultad de Ciencias de la Salud."/>
            <filter val="Diseñar y emitir videos de los ensambles de las agrupaciones musicales, en el canal de YouTube, las redes sociales y la web institucional."/>
            <filter val="Diseñar y estructurar los proyectos de inversión para presentar a regalías generados del Plan de desarrollo físico"/>
            <filter val="Diseñar y presentar el proyecto de inversión para digitalizar el 50% de los procesos administrativos de la Universidad"/>
            <filter val="Diseñar y presentar el proyecto de inversión para MEDIT, Posgrados, Infraestructura y MIPG"/>
            <filter val="Diseñar y producir 20 diplomados en modalidad virtual cada uno de dos (2) créditos académicos"/>
            <filter val="Diseñar, aprobar e implementar el perfil del administrativo y su actualización permanente (enfoque en SST)."/>
            <filter val="Diseñar, fundamentar, presentar y aprobar el Plan de desarrollo físico de los CEA."/>
            <filter val="Diseño del plan de marketing digital enfocado a promocionar y apoyar la comercialización de la oferta de educación continuada (cursos y diplomados, pregrados y posgrados)"/>
            <filter val="Diseño e implementación de la campaña de cuidado del Agua, ahorro de Energía y ahorro en el gasto de papel"/>
            <filter val="Diseño proyecto Campus sostenible (Uso eficiente racionalización del agua y la energía. Paneles solares, sistema de iluminación LED, fachadas y cubiertas verdes), sede Fusagasugá"/>
            <filter val="Diseño, aprobación e implementación del PETH"/>
            <filter val="Documentos maestros de posgrados de acuerdo con la resignificación curricular "/>
            <filter val="Dotación de equipos para los laboratorios de fisiología del ejercicio de la sede Fusagasugá y la extensión Soacha (16,17)"/>
            <filter val="Dotación de equipos y mobiliario especializados para el laboratorio de electrónica, Fusagasugá (8)"/>
            <filter val="Dotación de la EFAD, sede Fusagasugá (9)"/>
            <filter val="Ecogranja Integral de UBATE"/>
            <filter val="Efectuar el Diagnóstico y nivelatorio CAI Comunicación y lectura crítica"/>
            <filter val="Efectuar el Seguimiento y verificación de la implementación del modelo y la política de Bienestar Universitario "/>
            <filter val="Efectuar el seguimiento, la analítica y retroalimentación de los lineamientos curriculares"/>
            <filter val="Efectuar un informe semestral con los resultados del CAC, generando acciones de mejora"/>
            <filter val="Ejecución mínima del 90% del presupuesto de la Universidad"/>
            <filter val="Ejecutar programas de inmersión lingüística con la estructura del proyecto The Real Peace Agreement."/>
            <filter val="Elaboración de la cartilla de espacio público y andenes para la parametrización de la construcción de los espacios inclusivos en la Universidad"/>
            <filter val="Elaboración de los estudios técnicos complementarios y ajustes de urbanismo y arquitectura para la portería y zonas de acceso principal de la sede Fusagasugá"/>
            <filter val="Elaboración de los estudios y diseños arquitectónicos, urbanístico y técnicos para construir la alameda en el costado norte e intervenciones del kiosko, sede Fusagasugá"/>
            <filter val="Elaboración del proyecto (estudios, diseños y licencias para el archivo central) y solicitud de espacios"/>
            <filter val="Elaboración y socialización del perifl administrativo en el marco del MEDIT"/>
            <filter val="Elaborar e implementar el Plan estratègico de CTI en la UdeC"/>
            <filter val="Elaborar el proyecto de inversión del consultorio de Psicología"/>
            <filter val="Elaborar y radicar el documento maestro de Maestría en Ciencias Agrarias y la Maestría en salud Pública"/>
            <filter val="Establecer el modelo de evaluación curricular (Observatorio CMA)"/>
            <filter val="Establecer las estrategias de solución de problemas de la comunidad. "/>
            <filter val="Establecer las líneas de defensa e implementarlas"/>
            <filter val="Establecer redes de producción social del conocimiento. Cada grupo de investigación deberá pertenecer a una red"/>
            <filter val="Establecer, medir y hacer crecer los significados de los valores y principios de acciones positivas que se enarbolan en el MEDIT"/>
            <filter val="Estructurar e implementar metodologías de procesos ágiles para los procedimientos y trámites de la Universidad."/>
            <filter val="Estructurar el proyecto UCundinamarca - emisora Unilatina &quot;por el camino de la transformación&quot;"/>
            <filter val="Estructurar y conceptualizar del proyecto estrategias pedagógicas vivenciales - experienciales en apoyo al (SGA)."/>
            <filter val="Estructurar y Conceptualizar el proyecto &quot;Exposición agroempresarial y tecnológica UCundinamarca Suachuna&quot;"/>
            <filter val="Estructurar y fundamentar el Centro de Innovación Tecnológica (CIT)"/>
            <filter val="Estructurar y radicar el proyecto del (CMA)"/>
            <filter val="Estudios y diseños para la construcción de la PTAR, laboratorio de acuicultura y centro de equinoterapia, Fusagasugá"/>
            <filter val="Evaluar el impacto de los Campos de Aprendizaje Disciplinar (CADI)"/>
            <filter val="Evaluar el impacto de los proyectos desarrollados en convenio o en convocatorias externas"/>
            <filter val="Evaluar la actual plataforma tecnológica de digitalización y sistematización de procesos, contratada con Pamplona, y gestionar la adquisición de nuevas aplicaciones y la articulación de las existentes."/>
            <filter val="Evaluar la implementación del teletrabajo o trabajo desde casa."/>
            <filter val="Evaluar semestralmente los servicios y programas socioeconómicos de Bienestar Universitario  "/>
            <filter val="Evaluar y medir las políticas institucionales"/>
            <filter val="Evaluar y mejorar la infraestructura física y tecnológica de acuerdo con la normatividad general de archivos, articulado con el plan de desarrollo físico"/>
            <filter val="Exaltar las seccionales y extensiones en videos institucionales, resaltando los eventos con apoyo de la oficina de comunicaciones."/>
            <filter val="Formar a los docentes en el uso de herramientas tecnológicas de los (CADI)"/>
            <filter val="Formular e implementar la política de gestión documental"/>
            <filter val="Fortalecer el campus virtual de la UCundinamarca en aspectos como el soporte técnico y sistema de alojamiento."/>
            <filter val="Fortalecer el Modelo de Operación Digital"/>
            <filter val="Fortalecer la estrategia o política de atención al ciudadano, a través de la implementación de herramientas tecnológicas, como insumo para la toma de decisiones oportunas y asertivas."/>
            <filter val="Fortalecer la relación con los graduados"/>
            <filter val="Fortalecer y consolidar el (CIT)."/>
            <filter val="Fortalecer y Consolidar el Centro de Investigación Orlando Fals Borda"/>
            <filter val="Fortalecimiento de infraestructura fisica EL VERGEL"/>
            <filter val="Fundamentar, expedir y determinar las líneas translocales de la facultad "/>
            <filter val="Generar campañas educativas sobre temas de mejoramiento de la calidad de vida para fortalecer la salud frente a las necesidades actuales.  "/>
            <filter val="Generar códigos para impulsar una cultura transmoderna y realizar campañas en las seccionales y extensiones sobre los valores que promueve la institución."/>
            <filter val="Generar el diseño didáctico, y realizar los recursos digitales y el desarrollo Tecnológico de los (CADI)"/>
            <filter val="Generar el fomento cultural orientado al desarrollo gerencial y la analítica de la innovación."/>
            <filter val="Generar el fortalecimiento y mejoramiento de las condiciones de calidad"/>
            <filter val="Generar encuentros interinstitucionales por medio de capacitaciones e historias de vida. "/>
            <filter val="Generar estrategias del proceso de Admisión, Registro y Control Académico a través de herramientas tecnológicas"/>
            <filter val="Generar la articulación con los programas de Bienestar Universitario por medio de servicios de bienestar con enfoque internacional."/>
            <filter val="Generar ofertas de orientación en salud que se promuevan desde la virtualidad en formación de hábitos de vida saludable dirigido a toda la comunidad universitaria.  "/>
            <filter val="Generar procesos para indexar dos revistas científicas"/>
            <filter val="Generar productos de apropiación social del conocimiento"/>
            <filter val="Generar productos de conocimiento artísticos y culturales"/>
            <filter val="Generar productos de desarrollo tecnológico"/>
            <filter val="Generar productos de formación del recurso humano"/>
            <filter val="Generar productos de transferencia de nuevo conocimiento"/>
            <filter val="Generar transferencia de tecnología en articulación con (CTeI) "/>
            <filter val="Generar un plan de acompañamiento y seguimiento a las condiciones de vulnerabilidad psicosocial al ingreso de los estudiantes "/>
            <filter val="Generar una campaña semestral que promuevan la unión y valores del MEDIT en la comunidad universitaria."/>
            <filter val="Generar una estrategia de flujos de comunicación articulado con la gestión de continuidad del servicio"/>
            <filter val="Generar y evaluar un sistema de información de Analítica predictiva de la Dirección Jurídica"/>
            <filter val="Gestión de conocimiento y la innovación de proyectos especiales"/>
            <filter val="Gestionar la red de monitores, con el fin de fortalecer el acompañamiento a los estudiantes."/>
            <filter val="Hacer Aportes a la Proyección Social y proyectos de Interacción Social Universitaria (ISU), en el programa de voluntariado internacional ¨The Real Peace Agreement¨ "/>
            <filter val="Hacer el diagnóstico y nivelatorio del CAI Ciudadanía siglo 21"/>
            <filter val="Hacer la analítica con los resultados de la medición del clima laboral, para establecer e implementar acciones de mejora "/>
            <filter val="Implementación de herramientas online de visibilización de transparencia"/>
            <filter val="Implementaciòn de la polìtica de Bienestar en la UdeC"/>
            <filter val="Implementación de la polìtica de CTI en la UdeC"/>
            <filter val="Implementaciòn de la polìtica de Dialogando con el mundo en la UdeC"/>
            <filter val="Implementaciòn de la polìtica de Graduados en la UdeC"/>
            <filter val="Implementaciòn de la polìtica de Inclusión en la UdeC"/>
            <filter val="Implementaciòn de la polìtica de ISU en la UdeC"/>
            <filter val="Implementación de la política de educación inclusiva"/>
            <filter val="Implementación de los nivelatorios"/>
            <filter val="Implementación del 100 % de los estándares mínimos establecidos en la Resolución 0312 de 2019, la cual evalúa el cumplimento del Decreto 1072 de 2015."/>
            <filter val="Implementación del aseguramiento del aprendizaje"/>
            <filter val="Implementación del CAI Cátedra Generación siglo 21"/>
            <filter val="Implementación del CAI Comunicación y lectura crítica"/>
            <filter val="Implementación del Plan Estratégico de Ciencia Tecnología e Innovación (CTeI)"/>
            <filter val="Implementación del proyecto MEDIT mediante fases"/>
            <filter val="Implementación del proyecto MIPG mediante fases"/>
            <filter val="Implementación del proyecto POSGRADOS mediante fases"/>
            <filter val="Implementación y seguimiento del plan de servicios y marketing del Instituto de Posgrados"/>
            <filter val="Implementar campañas de hábitos de vida saludable, “Planifica tu vida - prevención de ETS”, con el objetivo de mitigar riesgos.  "/>
            <filter val="Implementar el CAI Racionamiento lógico y Cuantitativo"/>
            <filter val="Implementar el mando de control para el seguimiento de los planes de la Universidad"/>
            <filter val="Implementar el modelo para la evaluación del aprendizaje"/>
            <filter val="Implementar el Observatorio de graduados."/>
            <filter val="Implementar el plan de aprendizaje en segunda fase e integrarlo con el CADI"/>
            <filter val="Implementar el Plan de desarrollo físico"/>
            <filter val="Implementar el Plan de desarrollo físico de los CEA"/>
            <filter val="Implementar el plan de mejora de autoevaluación "/>
            <filter val="Implementar el Plan estratégico CITGO"/>
            <filter val="Implementar el proyecto &quot;Cercas vivas&quot; de la extensión de Facatativá."/>
            <filter val="Implementar el proyecto &quot;Encuentro institucional de talentos artísticos y culturales, sede Chía&quot;."/>
            <filter val="Implementar el proyecto &quot;Por el camino de la transformación&quot; AUTODOMINIO, dirigido a las administraciones públicas de los municipios de Sabana de Occidente"/>
            <filter val="Implementar estrategia de rendición de cuentas Director en Línea"/>
            <filter val="Implementar la bolsa de empleo de educación superior."/>
            <filter val="Implementar la Emisora UCundinamarca Ubaté"/>
            <filter val="Implementar la estrategia de ejecución presupuestal con resultados anuales por encima del 90 %"/>
            <filter val="Implementar la estrategia de incentivo de graduados para participación en programas ofrecidos, incluyendo los realizados por ISU y la formación en posgrados"/>
            <filter val="Implementar la estrategia de incentivos y programas ofrecidos a los profesores"/>
            <filter val="Implementar la estrategia de involucramiento de la familia en los CAC"/>
            <filter val="Implementar la estrategia de involucramiento de la familia en los CAC y CAI"/>
            <filter val="Implementar la estrategia de usabilidad de recursos educativos en un 80 %"/>
            <filter val="Implementar la estrategia digital para la recolección de datos de graduados"/>
            <filter val="Implementar la estrategia para la recolección de datos de graduados (aumentar en 4.000 nuevos registros por año)"/>
            <filter val="Implementar la herramienta diseñada para la articulación de los Campos de Aprendizaje Cultural (CAC). "/>
            <filter val="Implementar la política de “cero papel”, mediante la articulación de gestión documental, gestión ambiental y seguridad de la información"/>
            <filter val="Implementar la política de Ciencia, Tecnología e Innovación (CTeI)"/>
            <filter val="Implementar la política de graduados"/>
            <filter val="Implementar la política y el modelo de Bienestar Universitario   "/>
            <filter val="Implementar la Ruta de la felicidad, el bienestar y la Calidad del talento humano."/>
            <filter val="Implementar la Ruta Saber Pro (Icfes) – Saber y valor agregado"/>
            <filter val="Implementar la unidad de marketing digital."/>
            <filter val="Implementar las acciones a partir del diagnóstico de espacios académicos"/>
            <filter val="Implementar las estrategias de austeridad del gasto en la Seccional Girardot, Ubaté y Extensiones de Facatativá, Soacha, Chía y Zipaquirá"/>
            <filter val="Implementar las estrategias de austeridad del gasto en la Sede Fusagasugá"/>
            <filter val="Implementar los (CAC)  (14)"/>
            <filter val="Implementar los circuitos de formación para la puesta en marcha del plan de aprendizaje digital de los CADI en cada ruta de aprendizaje de los programas académicos."/>
            <filter val="Implementar los Instrumentos Archivísticos"/>
            <filter val="Implementar los lineamientos curriculares (32 programas con resignificación curricular)"/>
            <filter val="Implementar los mecanismos de ingreso, desarrollo y retiro del talento humano"/>
            <filter val="Implementar los mecanismos para la visibilidad de la interacción de los profesores en el CMA"/>
            <filter val="Implementar los programas: hábitos de vida saludable, mejoramiento de la calidad de vida, desarrollo humano, programas psicosociales."/>
            <filter val="Implementar protocolos ante la emergencia sanitaria generada por el COVID- 19"/>
            <filter val="Implementar un encuentro anual  de “Buenas prácticas” de universidades públicas en cuanto a Bienestar Universitario.  "/>
            <filter val="Implementar un plan de comunicaciones dirigida a graduados"/>
            <filter val="Implementar un plan de medios con las 11 emisoras comunitarias de los municipios, los periódicos y canales de televisión locales. "/>
            <filter val="Implementar una herramienta de sincronización de actividades y articulación entre áreas"/>
            <filter val="Implementar y evaluar de la estrategia de posicionamiento y visibilidad"/>
            <filter val="Implementar y evaluar de la implementación del código autonómico"/>
            <filter val="Implementar y evaluar el Plan de Capacitación Institucional en Competencias especializadas para el personal de compras"/>
            <filter val="Implementar y evaluar el Plan de Capacitación Institucional en Competencias especializadas para el personal de Sistemas Integrados de Gestión"/>
            <filter val="Implementar y evaluar el Plan de Capacitación Institucional en Habilidades gerenciales"/>
            <filter val="Implementar y realizar seguimiento con retroalimentación del (CAC) &quot;Cuidado de la Naturaleza&quot; en la extensión Facatativá"/>
            <filter val="Implementar y realizar seguimiento con retroalimentación del (CAC) &quot;Integración Catedral de sal” en la extensión Zipaquirá"/>
            <filter val="Implementar y realizar seguimiento con retroalimentación del (CAC) “Habilidades Gerenciales con Inteligencia emocional” en la seccional Girardot"/>
            <filter val="Implementar y realizar seguimiento con retroalimentación del (CAC) “Identidad Suachuna&quot; en la extensión Soacha"/>
            <filter val="Implementar y realizar seguimiento con retroalimentación del (CAC) “Muestra cultural UCundinamarca Sabana Centro” en la extensión Chía"/>
            <filter val="Implementar y realizar seguimiento con retroalimentación del (CAC) “Sembrando Esperanza” en la Seccional Ubaté"/>
            <filter val="Implementar la estrategia de cultura ambiental  y de biodiversidad"/>
            <filter val="Impulsar e incentivar la producción de conocimiento a partir de CAI Ciencia, Tecnología e Innovación (CTeI) (libro y/o cartillas, Working papers, registros y/o asociados a TIC)"/>
            <filter val="Impulsar el fortalecimiento integral del talento humano para la excelencia en la prestación del servicio a la comunidad universitaria (medición del clima organizacional)."/>
            <filter val="Impulsar el uso de bibliografía en otros idiomas mediante un taller internacional."/>
            <filter val="Incentivar el desarrollo del CAI Lengua extranjera."/>
            <filter val="Incentivar la participación de los graduados en los procesos académicos de la Universidad"/>
            <filter val="Incentivar las misiones académicas de los docentes de la UCundinamarca en el exterior "/>
            <filter val="Incentivar las misiones académicas de los estudiantes de la UCundinamarca en el exterior "/>
            <filter val="Indicadores del 1330"/>
            <filter val="Instalación de sistema de iluminación con energía fotovoltaica (paneles solares) para las aulas especiales de formación en el coliseo de deportes del programa de ciencias del deporte y la educación física, extensión Soacha. (Etapa I)"/>
            <filter val="Involucrar y visibilizar a Bienestar Universitario en el desarrollo de los CAC."/>
            <filter val="Lograr el reconocimiento de la editorial"/>
            <filter val="Lograr la aprobación de la oficina Dialogando con el Mundo, y la incorporación en la estructura administrativa"/>
            <filter val="Lograr la articulación con la función misional de Formación y Aprendizaje, por medio del Campo de Aprendizaje Cultural: el Pluriverso "/>
            <filter val="Lograr la Implementación Modelo Integrado de Planeación y Gestión (MIPG) (nivel medio)"/>
            <filter val="Lograr las certificaciones ISO previstas en las dependencias"/>
            <filter val="Lograr que el control interno se convierta en una herramienta de gestión para la alta dirección"/>
            <filter val="Lograr que los resultados del Formulario Único Reporte de Avances de la Gestión (FURAG)"/>
            <filter val="Medición de la Ruta Saber Pro (Icfes) – Saber y valor agregado"/>
            <filter val="Medir y evaluar los indicadores de medición del PETH"/>
            <filter val="Mejoramiento de las oficinas de bienestar universitario"/>
            <filter val="Ofertar el portafolio de servicios de asesoría y consultoría en articulación con Ciencia, Tecnología e Innovación"/>
            <filter val="Participar en el encuentro internacional “Diálogo Transfronterizo”.  "/>
            <filter val="Plan de acreditación de programas - Ruta de la calidad académica"/>
            <filter val="Poner en marcha una red de resignificación cultural y ancestral de Cundinamarca"/>
            <filter val="Posicionar la página web de la UCundinamarca y lograr la calificación &quot;A&quot; en la norma técnica ICONTEC NTC 5854 (accesibilidad a páginas web)."/>
            <filter val="Presentar ante el MEN los documentos maestros de (7) maestrías en modalidad virtual. Construcción y aprobación interna de (13) documentos maestros de especialización."/>
            <filter val="Presentar el nuevo modelo de evaluación de desempeño docente"/>
            <filter val="Presentar un programa radial en línea en la emisora, sobre medioambiente."/>
            <filter val="Presentar un proyecto por sede con relación con del sector productivo"/>
            <filter val="Productos académicos gestionados mediante convenios con redes de conocimiento nacionales e  internacionales."/>
            <filter val="Promover espacios para la promoción y prevención en salud, que ayuden a mitigar las enfermedades base.  "/>
            <filter val="Promover la participación de grupos nacionales e internacionales en actividades culturales, deportivas y de letras."/>
            <filter val="Promover las misiones académicas de docentes extranjeros en la UCundinamarca "/>
            <filter val="Promover las misiones académicas de estudiantes extranjeros en la UCundinamarca "/>
            <filter val="Proyección del plan de negocios del Centro de Idiomas"/>
            <filter val="Proyecto Universidad de Cundinamarca en equilibrio con la Naturaleza - Implementación y Certificación del Sistema de Gestión Ambiental ISO 14001:2015.  Fase II en 2021"/>
            <filter val="Pruebas saber en la media nacional "/>
            <filter val="Publicar 5 producciones editoriales"/>
            <filter val="Publicar contenidos en los perfiles de Facebook de las seccionales y extensiones."/>
            <filter val="Publicar un boletín interno para administrativos y estudiantes de las Seccionales y Extensiones."/>
            <filter val="Radicar el documento maestro del programa académico de Ingeniería de Software en la seccional Girardot."/>
            <filter val="Radicar el documento maestro del programa académico de Ingeniería Industrial, Extensión Chía   "/>
            <filter val="Radicar el documento maestro del programa académico de Licenciatura en Educación Física, Recreación y Deportes, Fusagasugá"/>
            <filter val="Realizar acompañamiento académico a los estudiantes"/>
            <filter val="Realizar actividades en temáticas específicas para administrativos y docentes.  "/>
            <filter val="Realizar ajustes al CAI ciudadanía Siglo 21"/>
            <filter val="Realizar analítica y generar acciones de mejora de la usabilidad de los recursos educativos"/>
            <filter val="Realizar anualmente los “Foros Translocales” de rendición de cuentas"/>
            <filter val="Realizar aportes al Campo de Aprendizaje Institucional Ciencia, Tecnología e Innovación (CTeI), desde los programas de misiones académicas."/>
            <filter val="Realizar el &quot;Primer Congreso de Investigación y Creación Musical&quot;"/>
            <filter val="Realizar el Diseño de Perfiles de Docentes para convocatoria 2022"/>
            <filter val="Realizar el estudio y análisis de la tasa de graduación "/>
            <filter val="Realizar el seguimiento de los resultados financieros de los planes de negocio de los fondos y unidades: Fondo Proyectos Especiales, Fondo CTeI, Seccionales y Extensiones, Convenios y Contratos Académicos"/>
            <filter val="Realizar la actualización del Proyecto Educativo Institucional "/>
            <filter val="Realizar la analítica académica para la caracterización, el seguimiento y acompañamiento al graduado."/>
            <filter val="Realizar la Analítica de Campos de Aprendizaje Cultural (CAC)"/>
            <filter val="Realizar la Auditoría de Certificación del (SGA) ISO 14001:2105 Seccional Girardot"/>
            <filter val="Realizar la convocatoria de vinculación de (7) docentes de planta, 2021"/>
            <filter val="Realizar la evaluación del fortalecimiento digital, con un enfoque de reingeniería de procesos."/>
            <filter val="Realizar la Presentación para la Autoevaluación Institucional"/>
            <filter val="Realizar la resignificación de pregrados y radicar los documentos ante el MEN"/>
            <filter val="Realizar la resignificación de tres (3)  especializaciones"/>
            <filter val="Realizar la resignificación posgrados y radicar los documentos ante el MEN de las maestrías en Educación y en Ciencias Ambientales"/>
            <filter val="Realizar la revisión y ajustes de los procesos del SGC"/>
            <filter val="Realizar las evaluaciones periódicas del modelo de responsabilidad social universitaria."/>
            <filter val="Realizar las mediciones del clima organizacional. A partir de las mediciones se establecerá el plan de actividades para el fortalecimiento de la convivencia y el clima organizacional.  "/>
            <filter val="Realizar los circuitos de formación"/>
            <filter val="Realizar los recursos digitales requeridos en cada CAC"/>
            <filter val="Realizar los recursos digitales requeridos en cada CADI (583)"/>
            <filter val="Realizar marketing digital de los productos derivados de ISU "/>
            <filter val="Realizar mediciones de los resultados articulados a los lineamientos curriculares y el MEDIT"/>
            <filter val="Realizar noticieros online institucionales que favorezcan el CAI de Comunicación."/>
            <filter val="Realizar seguimiento a los estudiantes beneficiados de convenios externos y apoyos económicos interno "/>
            <filter val="Realizar un CAC “experiencial”  sobre los valores democráticos, la civilidad y la libertad."/>
            <filter val="Realizar una campaña competitiva entre semestres con asuntos que fomenten la salud de la población universitaria.  "/>
            <filter val="Realizar una revista digital de las Seccionales y Extensiones, con edición semestral"/>
            <filter val="Realizar videos del programa de Educación Física que destaquen a los deportistas que participan en certámenes nacionales e internacionales."/>
            <filter val="Rediseñar el procedimiento de contratación de personal académico Internacional"/>
            <filter val="Reingeniería de los procesos administrativos y financieros conforme al modelo de operación digital"/>
            <filter val="Reingeniería de sus dependencia de cara al modelo de operación digital"/>
            <filter val="Renovar el certificado del (SGC), norma ISO 9001:2015"/>
            <filter val="Resignificación curricular"/>
            <filter val="Resignificar el Centro de Investigación Orlando Fals Borda"/>
            <filter val="Seguimiento a la Implementación de la Analítica financiera y administrativa"/>
            <filter val="Seguimiento y control al cumplimiento de las metas fiscales"/>
            <filter val="Señalización de los espacios físicos de la universidad en pro de la inclusión educativa, condiciones de calidad y seguridad y salud en el trabajo"/>
            <filter val="Socializar el Código autonómico"/>
            <filter val="Socializar el Procedimiento: Internacionalización, Dialogando con el Mundo "/>
            <filter val="Socializar la Política Dialogando con el Mundo "/>
            <filter val="Tasa de graduación"/>
            <filter val="Universidad Digital"/>
            <filter val="Velar por el cumplimiento de las normas juridicas internas y que le aplican a  la UDEC"/>
            <filter val="Viabilizar el proyecto &quot;El parque de la leche&quot;"/>
            <filter val="Vinculación con los campos de aprendizaje cultural mediante el eje naturaleza"/>
            <filter val="Vincular los espacios, lúdicos, artísticos y recreativos en los CAC"/>
            <filter val="Vincular monitores para el aprendizaje de lengua extranjera "/>
            <filter val="Vincular profesores internacionales en modalidad de monitores apoyando el aprendizaje de lengua extranjera "/>
          </mc:Fallback>
        </mc:AlternateContent>
      </filters>
    </filterColumn>
    <sortState xmlns:xlrd2="http://schemas.microsoft.com/office/spreadsheetml/2017/richdata2" ref="B5:P434">
      <sortCondition ref="B5:B434"/>
      <sortCondition ref="C5:C434"/>
      <sortCondition ref="N5:N434"/>
    </sortState>
  </autoFilter>
  <mergeCells count="2">
    <mergeCell ref="B2:D2"/>
    <mergeCell ref="N2:P2"/>
  </mergeCells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48</vt:i4>
      </vt:variant>
    </vt:vector>
  </HeadingPairs>
  <TitlesOfParts>
    <vt:vector size="48" baseType="lpstr">
      <vt:lpstr>Presentación</vt:lpstr>
      <vt:lpstr>PDI 2020-2023</vt:lpstr>
      <vt:lpstr>Gráfica de participación</vt:lpstr>
      <vt:lpstr>Plan de acción 2021</vt:lpstr>
      <vt:lpstr>Frente 1</vt:lpstr>
      <vt:lpstr>Frente 2</vt:lpstr>
      <vt:lpstr>Frente 3</vt:lpstr>
      <vt:lpstr>Frente 4</vt:lpstr>
      <vt:lpstr>Frente 5</vt:lpstr>
      <vt:lpstr>Frente 6</vt:lpstr>
      <vt:lpstr>VAC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VAD</vt:lpstr>
      <vt:lpstr>19</vt:lpstr>
      <vt:lpstr>20</vt:lpstr>
      <vt:lpstr>21</vt:lpstr>
      <vt:lpstr>22</vt:lpstr>
      <vt:lpstr>23</vt:lpstr>
      <vt:lpstr>24</vt:lpstr>
      <vt:lpstr>25</vt:lpstr>
      <vt:lpstr>26</vt:lpstr>
      <vt:lpstr>SEC</vt:lpstr>
      <vt:lpstr>27</vt:lpstr>
      <vt:lpstr>28</vt:lpstr>
      <vt:lpstr>29</vt:lpstr>
      <vt:lpstr>30</vt:lpstr>
      <vt:lpstr>31</vt:lpstr>
      <vt:lpstr>32</vt:lpstr>
      <vt:lpstr>33</vt:lpstr>
      <vt:lpstr>34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AIDA LUCIA TORO RAMIREZ</dc:creator>
  <cp:lastModifiedBy>AIDA LUCIA TORO RAMIREZ</cp:lastModifiedBy>
  <dcterms:created xsi:type="dcterms:W3CDTF">2021-01-22T19:08:57Z</dcterms:created>
  <dcterms:modified xsi:type="dcterms:W3CDTF">2021-01-27T20:24:57Z</dcterms:modified>
</cp:coreProperties>
</file>